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V-KITE\Desktop\sample format PEMI\"/>
    </mc:Choice>
  </mc:AlternateContent>
  <bookViews>
    <workbookView xWindow="30" yWindow="405" windowWidth="8430" windowHeight="7800" firstSheet="1" activeTab="2"/>
  </bookViews>
  <sheets>
    <sheet name="XXXXX" sheetId="2" state="veryHidden" r:id="rId1"/>
    <sheet name="NERACA" sheetId="1" r:id="rId2"/>
    <sheet name="data table neraca" sheetId="6" r:id="rId3"/>
    <sheet name="INCOME" sheetId="3" r:id="rId4"/>
    <sheet name="EQUITY" sheetId="4" r:id="rId5"/>
    <sheet name="data table equty" sheetId="7" r:id="rId6"/>
    <sheet name="ARUSKAS" sheetId="5" r:id="rId7"/>
  </sheets>
  <definedNames>
    <definedName name="AS2DocOpenMode" hidden="1">"AS2DocumentEdit"</definedName>
    <definedName name="_xlnm.Print_Area" localSheetId="6">ARUSKAS!$A$1:$M$42</definedName>
    <definedName name="_xlnm.Print_Area" localSheetId="4">EQUITY!$A$1:$U$38</definedName>
    <definedName name="_xlnm.Print_Area" localSheetId="3">INCOME!$A$1:$M$58</definedName>
    <definedName name="_xlnm.Print_Area" localSheetId="1">NERACA!$A$1:$M$58</definedName>
  </definedNames>
  <calcPr calcId="152511"/>
</workbook>
</file>

<file path=xl/calcChain.xml><?xml version="1.0" encoding="utf-8"?>
<calcChain xmlns="http://schemas.openxmlformats.org/spreadsheetml/2006/main">
  <c r="G54" i="3" l="1"/>
  <c r="G51" i="3"/>
  <c r="G60" i="1"/>
  <c r="G26" i="3"/>
  <c r="G52" i="1"/>
  <c r="G18" i="1"/>
  <c r="G28" i="1"/>
  <c r="G38" i="1" l="1"/>
  <c r="I52" i="1" l="1"/>
  <c r="I38" i="1"/>
  <c r="I26" i="1"/>
  <c r="I18" i="1"/>
  <c r="I51" i="3"/>
  <c r="I26" i="3"/>
  <c r="M4" i="3"/>
  <c r="A4" i="3"/>
  <c r="U3" i="4"/>
  <c r="A3" i="4"/>
  <c r="H25" i="5"/>
  <c r="H17" i="5"/>
  <c r="I28" i="1" l="1"/>
  <c r="H32" i="5"/>
  <c r="H38" i="5" s="1"/>
  <c r="F35" i="5" s="1"/>
  <c r="I54" i="1"/>
  <c r="I54" i="3"/>
  <c r="G26" i="1"/>
  <c r="O32" i="4" l="1"/>
  <c r="Q32" i="4" s="1"/>
  <c r="M26" i="4" l="1"/>
  <c r="M34" i="4" s="1"/>
  <c r="I26" i="4"/>
  <c r="G26" i="4"/>
  <c r="Q24" i="4" l="1"/>
  <c r="F25" i="5"/>
  <c r="F17" i="5"/>
  <c r="F32" i="5" l="1"/>
  <c r="F38" i="5" s="1"/>
  <c r="O28" i="4"/>
  <c r="Q28" i="4" l="1"/>
  <c r="F47" i="5"/>
  <c r="O26" i="4" l="1"/>
  <c r="Q26" i="4"/>
  <c r="Q34" i="4" s="1"/>
  <c r="I60" i="1"/>
  <c r="O34" i="4" l="1"/>
  <c r="G54" i="1" l="1"/>
  <c r="Q43" i="4" l="1"/>
</calcChain>
</file>

<file path=xl/sharedStrings.xml><?xml version="1.0" encoding="utf-8"?>
<sst xmlns="http://schemas.openxmlformats.org/spreadsheetml/2006/main" count="386" uniqueCount="276">
  <si>
    <t>Catatan/</t>
  </si>
  <si>
    <t>Notes</t>
  </si>
  <si>
    <t>-</t>
  </si>
  <si>
    <t>Piutang lain-lain</t>
  </si>
  <si>
    <t xml:space="preserve"> </t>
  </si>
  <si>
    <t>EKUITAS</t>
  </si>
  <si>
    <t>Total equity</t>
  </si>
  <si>
    <t xml:space="preserve">Modal </t>
  </si>
  <si>
    <t>disetor/</t>
  </si>
  <si>
    <t>ekuitas/</t>
  </si>
  <si>
    <t xml:space="preserve">Jumlah </t>
  </si>
  <si>
    <t>Saldo laba</t>
  </si>
  <si>
    <t>ARUS KAS DARI AKTIVITAS OPERASI</t>
  </si>
  <si>
    <t>ARUS KAS DARI AKTIVITAS INVESTASI</t>
  </si>
  <si>
    <t>Penerimaan bunga</t>
  </si>
  <si>
    <t>Interest received</t>
  </si>
  <si>
    <t>ASSETS</t>
  </si>
  <si>
    <t>LIABILITIES AND EQUITY</t>
  </si>
  <si>
    <t>CURRENT LIABILITIES</t>
  </si>
  <si>
    <t>Taxes payable</t>
  </si>
  <si>
    <t>Accrued expenses</t>
  </si>
  <si>
    <t>Retained earnings</t>
  </si>
  <si>
    <t>par value per share</t>
  </si>
  <si>
    <t>Cash paid to suppliers and employees</t>
  </si>
  <si>
    <t>Saldo laba/</t>
  </si>
  <si>
    <t>Modal saham - nilai nominal</t>
  </si>
  <si>
    <t>Uang muka dan biaya dibayar dimuka</t>
  </si>
  <si>
    <t>Pembayaran kas kepada pemasok dan karyawan</t>
  </si>
  <si>
    <t>Pembayaran pajak penghasilan</t>
  </si>
  <si>
    <t>ARUS KAS DARI AKTIVITAS PENDANAAN</t>
  </si>
  <si>
    <t>CURRENT ASSETS</t>
  </si>
  <si>
    <t>TOTAL ASSETS</t>
  </si>
  <si>
    <t>Proceeds from sale of property and equipment</t>
  </si>
  <si>
    <t>Acquisitions of property, plant and equipment</t>
  </si>
  <si>
    <t>ASET</t>
  </si>
  <si>
    <t>ASET LANCAR</t>
  </si>
  <si>
    <t>ASET TIDAK LANCAR</t>
  </si>
  <si>
    <t xml:space="preserve">JUMLAH ASET </t>
  </si>
  <si>
    <t>BEBAN POKOK PENJUALAN</t>
  </si>
  <si>
    <t>Hasil penjualan aset tetap</t>
  </si>
  <si>
    <t>Advances and prepaid expenses</t>
  </si>
  <si>
    <t>NONCURRENT ASSETS</t>
  </si>
  <si>
    <t>Other assets</t>
  </si>
  <si>
    <t>US$</t>
  </si>
  <si>
    <t>Pajak dibayar dimuka</t>
  </si>
  <si>
    <t>Other accounts payable</t>
  </si>
  <si>
    <t xml:space="preserve">EQUITY </t>
  </si>
  <si>
    <t xml:space="preserve">TOTAL LIABILITIES AND EQUITY </t>
  </si>
  <si>
    <t>CASH FLOWS FROM OPERATING ACTIVITIES</t>
  </si>
  <si>
    <t>Cash receipts from customers and others</t>
  </si>
  <si>
    <t>CASH FLOWS FROM INVESTING ACTIVITIES</t>
  </si>
  <si>
    <t>LAPORAN PERUBAHAN EKUITAS</t>
  </si>
  <si>
    <t>LAPORAN ARUS KAS</t>
  </si>
  <si>
    <t>Lihat catatan atas laporan keuangan yang merupakan</t>
  </si>
  <si>
    <t>bagian yang tidak terpisahkan dari laporan keuangan.</t>
  </si>
  <si>
    <t>See accompanying notes to financial statements</t>
  </si>
  <si>
    <t>which are an integral part of the financial statements.</t>
  </si>
  <si>
    <t>Cash on hand and in banks</t>
  </si>
  <si>
    <t>Investment in an associate</t>
  </si>
  <si>
    <t>Kas dan bank</t>
  </si>
  <si>
    <t>7,200 shares</t>
  </si>
  <si>
    <t>penuh - 7.200 saham</t>
  </si>
  <si>
    <t>US$ 1.000 per saham</t>
  </si>
  <si>
    <t>Capital stock - US$ 1,000</t>
  </si>
  <si>
    <t>KAS DAN BANK AWAL TAHUN</t>
  </si>
  <si>
    <t>KAS DAN BANK AKHIR TAHUN</t>
  </si>
  <si>
    <t>CASH ON HAND AND IN BANKS</t>
  </si>
  <si>
    <t>Trade accounts payable</t>
  </si>
  <si>
    <t>COST OF GOODS SOLD</t>
  </si>
  <si>
    <t>Penerimaan kas dari pelanggan dan lainnya</t>
  </si>
  <si>
    <t>PT. EDS MANUFACTURING INDONESIA</t>
  </si>
  <si>
    <t>Piutang usaha</t>
  </si>
  <si>
    <t>Trade accounts receivable</t>
  </si>
  <si>
    <t>Deferred tax assets</t>
  </si>
  <si>
    <t>Property, plant and equipment</t>
  </si>
  <si>
    <t>Aset tetap</t>
  </si>
  <si>
    <t>Aset pajak tangguhan</t>
  </si>
  <si>
    <t>Persediaan</t>
  </si>
  <si>
    <t>Inventories</t>
  </si>
  <si>
    <t>Modal dasar, ditempatkan dan disetor</t>
  </si>
  <si>
    <t>PENJUALAN BERSIH</t>
  </si>
  <si>
    <t>NET SALES</t>
  </si>
  <si>
    <t>Perolehan aset tetap dan pembayaran</t>
  </si>
  <si>
    <t>and payment of liabilities for purchase of</t>
  </si>
  <si>
    <t>property and equipment</t>
  </si>
  <si>
    <t>loan agreement</t>
  </si>
  <si>
    <t>perjanjian pinjaman antara perusahaan</t>
  </si>
  <si>
    <t>NONCURRENT LIABILITY</t>
  </si>
  <si>
    <t>Income taxes paid</t>
  </si>
  <si>
    <t>LAPORAN POSISI KEUANGAN</t>
  </si>
  <si>
    <t>Utang usaha</t>
  </si>
  <si>
    <t>Utang lain-lain</t>
  </si>
  <si>
    <t>Utang pajak</t>
  </si>
  <si>
    <t>Beban akrual</t>
  </si>
  <si>
    <t>LIABILITAS JANGKA PANJANG</t>
  </si>
  <si>
    <t>Provisi imbalan kerja</t>
  </si>
  <si>
    <t>LIABILITAS JANGKA PENDEK</t>
  </si>
  <si>
    <t>LIABILITAS DAN EKUITAS</t>
  </si>
  <si>
    <t xml:space="preserve">GROSS PROFIT </t>
  </si>
  <si>
    <t>Investasi pada entitas asosiasi</t>
  </si>
  <si>
    <t>JUMLAH LIABILITAS DAN EKUITAS</t>
  </si>
  <si>
    <t>Cadangan umum</t>
  </si>
  <si>
    <t>General reserve</t>
  </si>
  <si>
    <t>Beban administrasi</t>
  </si>
  <si>
    <t>Administrative expenses</t>
  </si>
  <si>
    <t>Beban distribusi</t>
  </si>
  <si>
    <t>Distribution expenses</t>
  </si>
  <si>
    <t>utang pembelian aset tetap</t>
  </si>
  <si>
    <t>Cadangan umum/</t>
  </si>
  <si>
    <t>Provision for employee benefits</t>
  </si>
  <si>
    <t>Kas bersih digunakan untuk aktivitas investasi</t>
  </si>
  <si>
    <t>Net cash used in investing activities</t>
  </si>
  <si>
    <t>Jumlah aset lancar</t>
  </si>
  <si>
    <t>Aset lain-lain</t>
  </si>
  <si>
    <t>Jumlah aset tidak lancar</t>
  </si>
  <si>
    <t>Jumlah liabilitas jangka pendek</t>
  </si>
  <si>
    <t>Total current assets</t>
  </si>
  <si>
    <t>Total noncurrent assets</t>
  </si>
  <si>
    <t>Total current liabilities</t>
  </si>
  <si>
    <t>LABA KOTOR</t>
  </si>
  <si>
    <t>AT BEGINNING OF THE YEAR</t>
  </si>
  <si>
    <t>CASH FLOWS FROM FINANCING ACTIVITY</t>
  </si>
  <si>
    <t>Jumlah ekuitas</t>
  </si>
  <si>
    <t xml:space="preserve">Total equity </t>
  </si>
  <si>
    <t>Other accounts receivable</t>
  </si>
  <si>
    <t>STATEMENT OF FINANCIAL POSITION</t>
  </si>
  <si>
    <t>STATEMENT OF CHANGES IN EQUITY</t>
  </si>
  <si>
    <t>STATEMENT OF CASH FLOWS</t>
  </si>
  <si>
    <t>Tambahan modal disetor</t>
  </si>
  <si>
    <t>Tambahan</t>
  </si>
  <si>
    <t xml:space="preserve"> modal disetor/</t>
  </si>
  <si>
    <t>Additional paid in capital</t>
  </si>
  <si>
    <t xml:space="preserve">   See accompanying notes to financial statements</t>
  </si>
  <si>
    <t xml:space="preserve">   which are an integral part of the financial statements.</t>
  </si>
  <si>
    <t>OTHER COMPREHENSIVE INCOME</t>
  </si>
  <si>
    <t>TAHUN BERJALAN</t>
  </si>
  <si>
    <t>of an associate</t>
  </si>
  <si>
    <t xml:space="preserve">Bagian rugi </t>
  </si>
  <si>
    <t>entitas</t>
  </si>
  <si>
    <t>asosiasi/</t>
  </si>
  <si>
    <t>komprehensif lainnya</t>
  </si>
  <si>
    <t>Beban pajak</t>
  </si>
  <si>
    <t>Tax expense</t>
  </si>
  <si>
    <t>TOTAL COMPREHENSIVE INCOME</t>
  </si>
  <si>
    <t xml:space="preserve">LAPORAN LABA RUGI </t>
  </si>
  <si>
    <t>STATEMENT OF PROFIT OR LOSS</t>
  </si>
  <si>
    <t>DAN PENGHASILAN KOMPREHENSIF LAIN</t>
  </si>
  <si>
    <t>AND OTHER COMPREHENSIVE INCOME</t>
  </si>
  <si>
    <t>PENGHASILAN KOMPREHENSIF LAIN</t>
  </si>
  <si>
    <t xml:space="preserve">POS-POS YANG TIDAK AKAN </t>
  </si>
  <si>
    <t>DIREKLASIFIKASI KE LABA RUGI</t>
  </si>
  <si>
    <t xml:space="preserve">Pengukuran kembali kewajiban </t>
  </si>
  <si>
    <t>imbalan pasti</t>
  </si>
  <si>
    <t>SUBSEQUENTLY TO PROFIT OR LOSS</t>
  </si>
  <si>
    <t>Remeasurement of defined benefit</t>
  </si>
  <si>
    <t>obligation</t>
  </si>
  <si>
    <t>DALAM LABA RUGI</t>
  </si>
  <si>
    <t>lainnya entitas asosiasi</t>
  </si>
  <si>
    <t>Share in other comprehensive income</t>
  </si>
  <si>
    <t>LABA SEBELUM PAJAK</t>
  </si>
  <si>
    <t>PROFIT BEFORE TAX</t>
  </si>
  <si>
    <t>income</t>
  </si>
  <si>
    <t>Share in other</t>
  </si>
  <si>
    <t xml:space="preserve">comprehensive </t>
  </si>
  <si>
    <t>LABA TAHUN BERJALAN</t>
  </si>
  <si>
    <t>PROFIT FOR THE YEAR</t>
  </si>
  <si>
    <t>Bagian laba bersih entitas asosiasi</t>
  </si>
  <si>
    <t>Equity in net income of an associate</t>
  </si>
  <si>
    <t xml:space="preserve">ITEM THAT MAY BE RECLASSIFIED </t>
  </si>
  <si>
    <t>setelah pajak</t>
  </si>
  <si>
    <t>Laba tahun berjalan</t>
  </si>
  <si>
    <t>Profit for the year</t>
  </si>
  <si>
    <t>Other comprehensive income:</t>
  </si>
  <si>
    <t>Remeasurement of define benefit</t>
  </si>
  <si>
    <t>Penghasilan komprehensif lain:</t>
  </si>
  <si>
    <t>Pengukuran kembali atas program</t>
  </si>
  <si>
    <t>Jumlah penghasilan komprehensif lain -</t>
  </si>
  <si>
    <t>Total other comprehensive income -</t>
  </si>
  <si>
    <t>Sub-jumlah</t>
  </si>
  <si>
    <t>Sub-total</t>
  </si>
  <si>
    <r>
      <t>31 Maret/</t>
    </r>
    <r>
      <rPr>
        <i/>
        <sz val="9"/>
        <rFont val="Arial"/>
        <family val="2"/>
      </rPr>
      <t>March 31,</t>
    </r>
  </si>
  <si>
    <t>Bagian laba komprehensif</t>
  </si>
  <si>
    <t>JUMLAH LABA KOMPREHENSIF</t>
  </si>
  <si>
    <t>of associate</t>
  </si>
  <si>
    <t>FOR THE YEAR</t>
  </si>
  <si>
    <t>Penerimaan (pembayaran) sesuai dengan</t>
  </si>
  <si>
    <t>Funds received (payment) under intercompany</t>
  </si>
  <si>
    <t>Bagian laba komprehensif lainnya</t>
  </si>
  <si>
    <t>entitas asosiasi</t>
  </si>
  <si>
    <t>Share in other comprehensive</t>
  </si>
  <si>
    <t>income of associate</t>
  </si>
  <si>
    <t>Income tax expense</t>
  </si>
  <si>
    <t>Beban pajak penghasilan</t>
  </si>
  <si>
    <t>Saldo per 31 Maret 2018</t>
  </si>
  <si>
    <t>Balance as of March 31, 2018</t>
  </si>
  <si>
    <t>net of tax</t>
  </si>
  <si>
    <t>Authorised, subscribed and paid-up -</t>
  </si>
  <si>
    <t>aktivitas operasi</t>
  </si>
  <si>
    <t>Kas bersih diperoleh dari (digunakan untuk)</t>
  </si>
  <si>
    <t>Net cash provided by (used in) operating activities</t>
  </si>
  <si>
    <t>AT ENDING OF THE YEAR</t>
  </si>
  <si>
    <t>Keuntungan dan kerugian lain-lain - bersih</t>
  </si>
  <si>
    <t>Prepaid tax</t>
  </si>
  <si>
    <t>Other gains and losses - net</t>
  </si>
  <si>
    <t>Kas dihasilkan dari (digunakan untuk) operasi</t>
  </si>
  <si>
    <t>Cash generated from (used in) operations</t>
  </si>
  <si>
    <t>UNTUK TAHUN YANG BERAKHIR 31 MARET 2019</t>
  </si>
  <si>
    <t>FOR THE YEAR ENDED MARCH 31, 2019</t>
  </si>
  <si>
    <t>Balance as of April 1, 2017</t>
  </si>
  <si>
    <t>Saldo per 1 April 2017</t>
  </si>
  <si>
    <t>Saldo per 31 Maret 2019</t>
  </si>
  <si>
    <t>Balance as of March 31, 2019</t>
  </si>
  <si>
    <t>31 MARET 2019</t>
  </si>
  <si>
    <t>MARCH 31, 2019</t>
  </si>
  <si>
    <t>PENURUNAN BERSIH KAS DAN BANK</t>
  </si>
  <si>
    <t>IN BANKS</t>
  </si>
  <si>
    <t xml:space="preserve">NET DECREASE IN CASH ON HAND AND </t>
  </si>
  <si>
    <t>Pendapatan bunga</t>
  </si>
  <si>
    <t>Interest income</t>
  </si>
  <si>
    <t xml:space="preserve">ITEMS THAT WILL NOT BE RECLASSIFIED </t>
  </si>
  <si>
    <t>Income tax benefit (expense):</t>
  </si>
  <si>
    <t>Manfaat (beban) pajak penghasilan:</t>
  </si>
  <si>
    <t xml:space="preserve">POS YANG AKAN DIREKLASIFIKASI </t>
  </si>
  <si>
    <t>COA</t>
  </si>
  <si>
    <t>Desc</t>
  </si>
  <si>
    <t>0001-1-1</t>
  </si>
  <si>
    <t>0001-1-2</t>
  </si>
  <si>
    <t>0001-1-3</t>
  </si>
  <si>
    <t>0001-1-4</t>
  </si>
  <si>
    <t>0001-1-5</t>
  </si>
  <si>
    <t>0001-1-6</t>
  </si>
  <si>
    <t>YYYY-mm</t>
  </si>
  <si>
    <t>2008-01</t>
  </si>
  <si>
    <t>2009-01</t>
  </si>
  <si>
    <t>val 1</t>
  </si>
  <si>
    <t>val 2</t>
  </si>
  <si>
    <t>val 3</t>
  </si>
  <si>
    <t>val 4</t>
  </si>
  <si>
    <t>val 5</t>
  </si>
  <si>
    <t>0001-1-7</t>
  </si>
  <si>
    <t>0002-1-1</t>
  </si>
  <si>
    <t>0002-1-2</t>
  </si>
  <si>
    <t>0002-1-3</t>
  </si>
  <si>
    <t>0002-1-4</t>
  </si>
  <si>
    <t>0003-1-1</t>
  </si>
  <si>
    <t>0003-1-2</t>
  </si>
  <si>
    <t>0003-1-3</t>
  </si>
  <si>
    <t>0003-1-4</t>
  </si>
  <si>
    <t>0004-1-1</t>
  </si>
  <si>
    <t>0005-1-1</t>
  </si>
  <si>
    <t>0005-1-2</t>
  </si>
  <si>
    <t>0005-1-3</t>
  </si>
  <si>
    <t>0005-1-4</t>
  </si>
  <si>
    <t>0006-1-1</t>
  </si>
  <si>
    <t>0007-1-1</t>
  </si>
  <si>
    <t>0008-1-1</t>
  </si>
  <si>
    <t>0008-1-2</t>
  </si>
  <si>
    <t>0008-1-3</t>
  </si>
  <si>
    <t>0008-1-4</t>
  </si>
  <si>
    <t>0008-1-5</t>
  </si>
  <si>
    <t>0009-1-1</t>
  </si>
  <si>
    <t>0010-1-1</t>
  </si>
  <si>
    <t>0010-1-2</t>
  </si>
  <si>
    <t>Modal saham - nilai nominal
US$ 1.000 per saham Modal dasar, ditempatkan dan disetor
penuh - 7.200 saham</t>
  </si>
  <si>
    <t>0011-1-1</t>
  </si>
  <si>
    <t>0011-1-2</t>
  </si>
  <si>
    <t>YYYY-MM</t>
  </si>
  <si>
    <t>Amount</t>
  </si>
  <si>
    <t>POS-POS YANG TIDAK AKAN DIREKLASIFIKASI KE LABA RUGI Pengukuran kembali kewajiban imbalan pasti</t>
  </si>
  <si>
    <t>POS-POS YANG TIDAK AKAN DIREKLASIFIKASI KE LABA RUGI Bagian laba komprehensif lainnya entitas asosiasi</t>
  </si>
  <si>
    <t>Manfaat (beban) pajak penghasilan: Pengukuran kembali kewajiban imbalan pasti</t>
  </si>
  <si>
    <t>Manfaat (beban) pajak penghasilan: Bagian laba komprehensif lainnya entitas asosiasi</t>
  </si>
  <si>
    <t>0012-1-1</t>
  </si>
  <si>
    <t>POS YANG AKAN DIREKLASIFIKASI DALAM LABA RUGI Bagian laba komprehensif lainnya entitas asosiasi</t>
  </si>
  <si>
    <t>POS YANG AKAN DIREKLASIFIKASI DALAM LABA RUGI Beban pajak penghasilan</t>
  </si>
  <si>
    <t>0012-1-2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</si>
</sst>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\ &quot;Rp&quot;_-;\-* #,##0\ &quot;Rp&quot;_-;_-* &quot;-&quot;\ &quot;Rp&quot;_-;_-@_-"/>
    <numFmt numFmtId="166" formatCode="_-* #,##0\ _$_-;\-* #,##0\ _$_-;_-* &quot;-&quot;\ _$_-;_-@_-"/>
    <numFmt numFmtId="167" formatCode="_-* #,##0.00\ &quot;Rp&quot;_-;\-* #,##0.00\ &quot;Rp&quot;_-;_-* &quot;-&quot;&quot;?&quot;&quot;?&quot;\ &quot;Rp&quot;_-;_-@_-"/>
    <numFmt numFmtId="168" formatCode="_-* #,##0.00\ _$_-;\-* #,##0.00\ _$_-;_-* &quot;-&quot;&quot;?&quot;&quot;?&quot;\ _$_-;_-@_-"/>
    <numFmt numFmtId="169" formatCode="0&quot;.&quot;000_)"/>
    <numFmt numFmtId="170" formatCode="#,##0_ ;\-#,##0\ "/>
  </numFmts>
  <fonts count="13" x14ac:knownFonts="1"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8"/>
      <name val="Courier New"/>
      <family val="3"/>
    </font>
    <font>
      <sz val="9"/>
      <color indexed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sz val="10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37" fontId="0" fillId="0" borderId="0" applyNumberFormat="0" applyBorder="0" applyAlignment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37" fontId="2" fillId="0" borderId="0"/>
    <xf numFmtId="37" fontId="7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</cellStyleXfs>
  <cellXfs count="252">
    <xf numFmtId="37" fontId="0" fillId="0" borderId="0" xfId="0"/>
    <xf numFmtId="37" fontId="6" fillId="0" borderId="0" xfId="0" applyNumberFormat="1" applyFont="1" applyFill="1" applyAlignment="1">
      <alignment horizontal="left"/>
    </xf>
    <xf numFmtId="0" fontId="2" fillId="0" borderId="0" xfId="1" applyNumberFormat="1" applyFont="1" applyFill="1"/>
    <xf numFmtId="43" fontId="2" fillId="0" borderId="0" xfId="1" applyFont="1" applyFill="1"/>
    <xf numFmtId="37" fontId="2" fillId="0" borderId="0" xfId="5" applyNumberFormat="1" applyFont="1" applyFill="1" applyBorder="1"/>
    <xf numFmtId="0" fontId="2" fillId="0" borderId="0" xfId="10" applyFont="1" applyFill="1"/>
    <xf numFmtId="1" fontId="0" fillId="0" borderId="0" xfId="1" applyNumberFormat="1" applyFont="1" applyAlignment="1" applyProtection="1">
      <alignment horizontal="left"/>
    </xf>
    <xf numFmtId="1" fontId="0" fillId="0" borderId="0" xfId="1" quotePrefix="1" applyNumberFormat="1" applyFont="1" applyAlignment="1" applyProtection="1">
      <alignment horizontal="left"/>
    </xf>
    <xf numFmtId="37" fontId="9" fillId="0" borderId="0" xfId="0" quotePrefix="1" applyFont="1" applyFill="1"/>
    <xf numFmtId="37" fontId="9" fillId="0" borderId="0" xfId="0" applyFont="1" applyFill="1"/>
    <xf numFmtId="37" fontId="9" fillId="0" borderId="0" xfId="1" applyNumberFormat="1" applyFont="1" applyFill="1" applyBorder="1" applyAlignment="1" applyProtection="1">
      <alignment horizontal="right"/>
    </xf>
    <xf numFmtId="37" fontId="9" fillId="0" borderId="0" xfId="0" applyNumberFormat="1" applyFont="1" applyFill="1"/>
    <xf numFmtId="37" fontId="9" fillId="0" borderId="0" xfId="0" applyNumberFormat="1" applyFont="1" applyFill="1" applyAlignment="1">
      <alignment horizontal="center"/>
    </xf>
    <xf numFmtId="37" fontId="9" fillId="0" borderId="0" xfId="0" applyFont="1" applyFill="1" applyAlignment="1">
      <alignment horizontal="center"/>
    </xf>
    <xf numFmtId="169" fontId="9" fillId="2" borderId="0" xfId="0" applyNumberFormat="1" applyFont="1" applyFill="1" applyAlignment="1" applyProtection="1">
      <alignment horizontal="left"/>
    </xf>
    <xf numFmtId="37" fontId="9" fillId="2" borderId="0" xfId="0" quotePrefix="1" applyFont="1" applyFill="1"/>
    <xf numFmtId="37" fontId="9" fillId="2" borderId="0" xfId="0" applyFont="1" applyFill="1"/>
    <xf numFmtId="37" fontId="9" fillId="2" borderId="0" xfId="0" applyFont="1" applyFill="1" applyAlignment="1"/>
    <xf numFmtId="169" fontId="9" fillId="2" borderId="0" xfId="0" applyNumberFormat="1" applyFont="1" applyFill="1" applyAlignment="1" applyProtection="1">
      <alignment horizontal="right"/>
    </xf>
    <xf numFmtId="37" fontId="2" fillId="2" borderId="0" xfId="0" applyFont="1" applyFill="1"/>
    <xf numFmtId="37" fontId="9" fillId="2" borderId="0" xfId="1" applyNumberFormat="1" applyFont="1" applyFill="1" applyAlignment="1">
      <alignment horizontal="left"/>
    </xf>
    <xf numFmtId="37" fontId="9" fillId="2" borderId="0" xfId="1" applyNumberFormat="1" applyFont="1" applyFill="1" applyBorder="1" applyAlignment="1" applyProtection="1">
      <alignment horizontal="right"/>
    </xf>
    <xf numFmtId="37" fontId="9" fillId="2" borderId="1" xfId="1" quotePrefix="1" applyNumberFormat="1" applyFont="1" applyFill="1" applyBorder="1" applyAlignment="1">
      <alignment horizontal="left"/>
    </xf>
    <xf numFmtId="37" fontId="9" fillId="2" borderId="1" xfId="0" quotePrefix="1" applyFont="1" applyFill="1" applyBorder="1" applyAlignment="1">
      <alignment horizontal="left"/>
    </xf>
    <xf numFmtId="37" fontId="9" fillId="2" borderId="1" xfId="0" applyFont="1" applyFill="1" applyBorder="1"/>
    <xf numFmtId="37" fontId="9" fillId="2" borderId="1" xfId="0" applyFont="1" applyFill="1" applyBorder="1" applyAlignment="1"/>
    <xf numFmtId="0" fontId="2" fillId="2" borderId="0" xfId="0" applyNumberFormat="1" applyFont="1" applyFill="1" applyAlignment="1">
      <alignment horizontal="center"/>
    </xf>
    <xf numFmtId="37" fontId="2" fillId="2" borderId="0" xfId="0" applyFont="1" applyFill="1" applyAlignment="1"/>
    <xf numFmtId="0" fontId="5" fillId="2" borderId="1" xfId="0" applyNumberFormat="1" applyFont="1" applyFill="1" applyBorder="1" applyAlignment="1">
      <alignment horizontal="center"/>
    </xf>
    <xf numFmtId="37" fontId="6" fillId="2" borderId="0" xfId="0" applyFont="1" applyFill="1"/>
    <xf numFmtId="37" fontId="6" fillId="2" borderId="0" xfId="0" applyFont="1" applyFill="1" applyAlignment="1"/>
    <xf numFmtId="0" fontId="0" fillId="2" borderId="0" xfId="0" quotePrefix="1" applyNumberFormat="1" applyFont="1" applyFill="1" applyAlignment="1" applyProtection="1">
      <alignment horizontal="center"/>
    </xf>
    <xf numFmtId="37" fontId="10" fillId="2" borderId="0" xfId="1" applyNumberFormat="1" applyFont="1" applyFill="1" applyAlignment="1">
      <alignment horizontal="left"/>
    </xf>
    <xf numFmtId="37" fontId="3" fillId="2" borderId="0" xfId="1" applyNumberFormat="1" applyFont="1" applyFill="1" applyAlignment="1">
      <alignment horizontal="left"/>
    </xf>
    <xf numFmtId="37" fontId="2" fillId="2" borderId="0" xfId="1" applyNumberFormat="1" applyFont="1" applyFill="1"/>
    <xf numFmtId="41" fontId="2" fillId="2" borderId="0" xfId="2" applyFont="1" applyFill="1" applyAlignment="1"/>
    <xf numFmtId="37" fontId="2" fillId="2" borderId="0" xfId="0" applyNumberFormat="1" applyFont="1" applyFill="1"/>
    <xf numFmtId="37" fontId="10" fillId="2" borderId="0" xfId="0" applyNumberFormat="1" applyFont="1" applyFill="1" applyAlignment="1">
      <alignment horizontal="left"/>
    </xf>
    <xf numFmtId="37" fontId="2" fillId="2" borderId="0" xfId="0" applyNumberFormat="1" applyFont="1" applyFill="1" applyAlignment="1">
      <alignment horizontal="left"/>
    </xf>
    <xf numFmtId="37" fontId="9" fillId="2" borderId="0" xfId="1" applyNumberFormat="1" applyFont="1" applyFill="1"/>
    <xf numFmtId="0" fontId="2" fillId="2" borderId="0" xfId="0" applyNumberFormat="1" applyFont="1" applyFill="1"/>
    <xf numFmtId="37" fontId="2" fillId="2" borderId="0" xfId="1" applyNumberFormat="1" applyFont="1" applyFill="1" applyAlignment="1">
      <alignment horizontal="left"/>
    </xf>
    <xf numFmtId="37" fontId="2" fillId="2" borderId="0" xfId="1" quotePrefix="1" applyNumberFormat="1" applyFont="1" applyFill="1" applyAlignment="1">
      <alignment horizontal="left"/>
    </xf>
    <xf numFmtId="41" fontId="2" fillId="2" borderId="0" xfId="2" applyNumberFormat="1" applyFont="1" applyFill="1"/>
    <xf numFmtId="169" fontId="2" fillId="2" borderId="0" xfId="0" applyNumberFormat="1" applyFont="1" applyFill="1" applyAlignment="1" applyProtection="1">
      <alignment horizontal="left"/>
    </xf>
    <xf numFmtId="169" fontId="2" fillId="2" borderId="0" xfId="0" quotePrefix="1" applyNumberFormat="1" applyFont="1" applyFill="1" applyAlignment="1" applyProtection="1">
      <alignment horizontal="left"/>
    </xf>
    <xf numFmtId="37" fontId="0" fillId="2" borderId="0" xfId="0" applyFont="1" applyFill="1"/>
    <xf numFmtId="37" fontId="12" fillId="2" borderId="0" xfId="0" applyFont="1" applyFill="1"/>
    <xf numFmtId="37" fontId="2" fillId="2" borderId="0" xfId="0" applyNumberFormat="1" applyFont="1" applyFill="1" applyBorder="1"/>
    <xf numFmtId="37" fontId="2" fillId="2" borderId="1" xfId="0" applyFont="1" applyFill="1" applyBorder="1"/>
    <xf numFmtId="41" fontId="2" fillId="2" borderId="0" xfId="2" applyNumberFormat="1" applyFont="1" applyFill="1" applyBorder="1"/>
    <xf numFmtId="37" fontId="2" fillId="2" borderId="2" xfId="0" applyNumberFormat="1" applyFont="1" applyFill="1" applyBorder="1"/>
    <xf numFmtId="0" fontId="9" fillId="2" borderId="0" xfId="0" applyNumberFormat="1" applyFont="1" applyFill="1"/>
    <xf numFmtId="0" fontId="2" fillId="2" borderId="0" xfId="0" applyNumberFormat="1" applyFont="1" applyFill="1" applyAlignment="1">
      <alignment horizontal="left"/>
    </xf>
    <xf numFmtId="0" fontId="0" fillId="2" borderId="0" xfId="0" applyNumberFormat="1" applyFont="1" applyFill="1"/>
    <xf numFmtId="37" fontId="2" fillId="2" borderId="0" xfId="0" applyFont="1" applyFill="1" applyBorder="1"/>
    <xf numFmtId="41" fontId="2" fillId="2" borderId="0" xfId="2" applyNumberFormat="1" applyFont="1" applyFill="1" applyAlignment="1">
      <alignment horizontal="right"/>
    </xf>
    <xf numFmtId="37" fontId="2" fillId="2" borderId="4" xfId="0" applyNumberFormat="1" applyFont="1" applyFill="1" applyBorder="1"/>
    <xf numFmtId="37" fontId="10" fillId="2" borderId="0" xfId="1" applyNumberFormat="1" applyFont="1" applyFill="1"/>
    <xf numFmtId="37" fontId="4" fillId="2" borderId="0" xfId="0" applyFont="1" applyFill="1"/>
    <xf numFmtId="37" fontId="3" fillId="2" borderId="0" xfId="0" applyNumberFormat="1" applyFont="1" applyFill="1"/>
    <xf numFmtId="37" fontId="9" fillId="2" borderId="0" xfId="0" applyNumberFormat="1" applyFont="1" applyFill="1" applyAlignment="1">
      <alignment horizontal="left"/>
    </xf>
    <xf numFmtId="37" fontId="2" fillId="2" borderId="0" xfId="1" applyNumberFormat="1" applyFont="1" applyFill="1" applyBorder="1" applyAlignment="1">
      <alignment horizontal="left"/>
    </xf>
    <xf numFmtId="37" fontId="2" fillId="2" borderId="0" xfId="1" applyNumberFormat="1" applyFont="1" applyFill="1" applyBorder="1"/>
    <xf numFmtId="37" fontId="2" fillId="2" borderId="0" xfId="0" applyNumberFormat="1" applyFont="1" applyFill="1" applyBorder="1" applyAlignment="1">
      <alignment horizontal="left"/>
    </xf>
    <xf numFmtId="37" fontId="4" fillId="2" borderId="0" xfId="0" applyFont="1" applyFill="1" applyBorder="1"/>
    <xf numFmtId="37" fontId="2" fillId="2" borderId="5" xfId="0" applyFont="1" applyFill="1" applyBorder="1"/>
    <xf numFmtId="37" fontId="2" fillId="2" borderId="1" xfId="0" applyNumberFormat="1" applyFont="1" applyFill="1" applyBorder="1"/>
    <xf numFmtId="37" fontId="0" fillId="2" borderId="0" xfId="0" applyNumberFormat="1" applyFont="1" applyFill="1" applyAlignment="1">
      <alignment horizontal="left"/>
    </xf>
    <xf numFmtId="37" fontId="2" fillId="2" borderId="0" xfId="0" applyNumberFormat="1" applyFont="1" applyFill="1" applyAlignment="1"/>
    <xf numFmtId="169" fontId="0" fillId="2" borderId="0" xfId="0" applyNumberFormat="1" applyFont="1" applyFill="1" applyAlignment="1" applyProtection="1">
      <alignment horizontal="left"/>
    </xf>
    <xf numFmtId="37" fontId="4" fillId="2" borderId="0" xfId="1" applyNumberFormat="1" applyFont="1" applyFill="1"/>
    <xf numFmtId="37" fontId="4" fillId="2" borderId="0" xfId="0" applyFont="1" applyFill="1" applyAlignment="1"/>
    <xf numFmtId="37" fontId="4" fillId="2" borderId="0" xfId="0" applyFont="1" applyFill="1" applyAlignment="1">
      <alignment horizontal="right"/>
    </xf>
    <xf numFmtId="37" fontId="8" fillId="2" borderId="0" xfId="0" applyFont="1" applyFill="1"/>
    <xf numFmtId="37" fontId="2" fillId="0" borderId="0" xfId="0" applyNumberFormat="1" applyFont="1" applyFill="1" applyBorder="1"/>
    <xf numFmtId="37" fontId="2" fillId="0" borderId="0" xfId="0" applyNumberFormat="1" applyFont="1" applyFill="1"/>
    <xf numFmtId="37" fontId="0" fillId="2" borderId="0" xfId="1" applyNumberFormat="1" applyFont="1" applyFill="1"/>
    <xf numFmtId="0" fontId="0" fillId="2" borderId="0" xfId="0" quotePrefix="1" applyNumberFormat="1" applyFont="1" applyFill="1" applyAlignment="1">
      <alignment horizontal="left"/>
    </xf>
    <xf numFmtId="169" fontId="0" fillId="2" borderId="0" xfId="0" quotePrefix="1" applyNumberFormat="1" applyFont="1" applyFill="1" applyAlignment="1" applyProtection="1">
      <alignment horizontal="left"/>
    </xf>
    <xf numFmtId="49" fontId="9" fillId="2" borderId="2" xfId="1" quotePrefix="1" applyNumberFormat="1" applyFont="1" applyFill="1" applyBorder="1" applyAlignment="1" applyProtection="1">
      <alignment horizontal="right"/>
    </xf>
    <xf numFmtId="0" fontId="6" fillId="2" borderId="0" xfId="0" applyNumberFormat="1" applyFont="1" applyFill="1"/>
    <xf numFmtId="0" fontId="6" fillId="2" borderId="0" xfId="0" applyNumberFormat="1" applyFont="1" applyFill="1" applyAlignment="1"/>
    <xf numFmtId="37" fontId="0" fillId="0" borderId="0" xfId="0" applyNumberFormat="1" applyFont="1" applyFill="1" applyBorder="1"/>
    <xf numFmtId="37" fontId="9" fillId="0" borderId="0" xfId="0" applyNumberFormat="1" applyFont="1" applyFill="1" applyBorder="1"/>
    <xf numFmtId="37" fontId="0" fillId="0" borderId="3" xfId="0" applyFont="1" applyFill="1" applyBorder="1"/>
    <xf numFmtId="0" fontId="0" fillId="0" borderId="1" xfId="0" quotePrefix="1" applyNumberFormat="1" applyFont="1" applyFill="1" applyBorder="1" applyAlignment="1">
      <alignment horizontal="center"/>
    </xf>
    <xf numFmtId="37" fontId="0" fillId="2" borderId="0" xfId="0" applyFont="1" applyFill="1" applyAlignment="1">
      <alignment horizontal="center"/>
    </xf>
    <xf numFmtId="169" fontId="9" fillId="0" borderId="0" xfId="0" applyNumberFormat="1" applyFont="1" applyFill="1" applyAlignment="1" applyProtection="1">
      <alignment horizontal="left"/>
    </xf>
    <xf numFmtId="37" fontId="2" fillId="0" borderId="0" xfId="0" quotePrefix="1" applyFont="1" applyFill="1"/>
    <xf numFmtId="37" fontId="2" fillId="0" borderId="0" xfId="0" applyFont="1" applyFill="1"/>
    <xf numFmtId="41" fontId="2" fillId="0" borderId="0" xfId="0" applyNumberFormat="1" applyFont="1" applyFill="1"/>
    <xf numFmtId="37" fontId="2" fillId="0" borderId="0" xfId="0" applyFont="1" applyFill="1" applyAlignment="1">
      <alignment horizontal="left"/>
    </xf>
    <xf numFmtId="169" fontId="9" fillId="0" borderId="0" xfId="0" applyNumberFormat="1" applyFont="1" applyFill="1" applyAlignment="1" applyProtection="1">
      <alignment horizontal="right"/>
    </xf>
    <xf numFmtId="37" fontId="9" fillId="0" borderId="0" xfId="0" applyNumberFormat="1" applyFont="1" applyFill="1" applyAlignment="1">
      <alignment horizontal="left"/>
    </xf>
    <xf numFmtId="37" fontId="9" fillId="0" borderId="1" xfId="0" applyNumberFormat="1" applyFont="1" applyFill="1" applyBorder="1" applyAlignment="1">
      <alignment horizontal="left"/>
    </xf>
    <xf numFmtId="37" fontId="2" fillId="0" borderId="1" xfId="0" quotePrefix="1" applyFont="1" applyFill="1" applyBorder="1" applyAlignment="1">
      <alignment horizontal="left"/>
    </xf>
    <xf numFmtId="37" fontId="2" fillId="0" borderId="1" xfId="0" applyNumberFormat="1" applyFont="1" applyFill="1" applyBorder="1"/>
    <xf numFmtId="37" fontId="2" fillId="0" borderId="1" xfId="0" applyFont="1" applyFill="1" applyBorder="1"/>
    <xf numFmtId="41" fontId="2" fillId="0" borderId="1" xfId="0" applyNumberFormat="1" applyFont="1" applyFill="1" applyBorder="1"/>
    <xf numFmtId="37" fontId="2" fillId="0" borderId="1" xfId="0" applyFont="1" applyFill="1" applyBorder="1" applyAlignment="1">
      <alignment horizontal="left"/>
    </xf>
    <xf numFmtId="37" fontId="9" fillId="0" borderId="1" xfId="1" applyNumberFormat="1" applyFont="1" applyFill="1" applyBorder="1" applyAlignment="1" applyProtection="1">
      <alignment horizontal="right"/>
    </xf>
    <xf numFmtId="37" fontId="2" fillId="0" borderId="0" xfId="0" quotePrefix="1" applyFont="1" applyFill="1" applyAlignment="1">
      <alignment horizontal="left"/>
    </xf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37" fontId="2" fillId="0" borderId="0" xfId="0" applyNumberFormat="1" applyFont="1" applyFill="1" applyAlignment="1">
      <alignment horizontal="center"/>
    </xf>
    <xf numFmtId="41" fontId="2" fillId="0" borderId="0" xfId="0" applyNumberFormat="1" applyFont="1" applyFill="1" applyAlignment="1">
      <alignment horizontal="center"/>
    </xf>
    <xf numFmtId="37" fontId="5" fillId="0" borderId="0" xfId="0" applyNumberFormat="1" applyFont="1" applyFill="1" applyBorder="1" applyAlignment="1">
      <alignment horizontal="center"/>
    </xf>
    <xf numFmtId="41" fontId="2" fillId="0" borderId="0" xfId="0" quotePrefix="1" applyNumberFormat="1" applyFont="1" applyFill="1" applyBorder="1" applyAlignment="1">
      <alignment horizontal="center"/>
    </xf>
    <xf numFmtId="41" fontId="2" fillId="0" borderId="0" xfId="1" applyNumberFormat="1" applyFont="1" applyFill="1"/>
    <xf numFmtId="37" fontId="0" fillId="0" borderId="0" xfId="0" quotePrefix="1" applyNumberFormat="1" applyFont="1" applyFill="1" applyAlignment="1">
      <alignment horizontal="center"/>
    </xf>
    <xf numFmtId="37" fontId="9" fillId="0" borderId="0" xfId="0" quotePrefix="1" applyNumberFormat="1" applyFont="1" applyFill="1" applyAlignment="1">
      <alignment horizontal="left"/>
    </xf>
    <xf numFmtId="41" fontId="2" fillId="0" borderId="0" xfId="1" applyNumberFormat="1" applyFont="1" applyFill="1" applyBorder="1"/>
    <xf numFmtId="41" fontId="2" fillId="0" borderId="0" xfId="0" applyNumberFormat="1" applyFont="1" applyFill="1" applyBorder="1"/>
    <xf numFmtId="37" fontId="11" fillId="0" borderId="0" xfId="0" applyFont="1" applyFill="1"/>
    <xf numFmtId="37" fontId="2" fillId="0" borderId="0" xfId="0" applyNumberFormat="1" applyFont="1" applyFill="1" applyAlignment="1">
      <alignment horizontal="left"/>
    </xf>
    <xf numFmtId="37" fontId="2" fillId="0" borderId="0" xfId="0" quotePrefix="1" applyNumberFormat="1" applyFont="1" applyFill="1" applyAlignment="1">
      <alignment horizontal="center"/>
    </xf>
    <xf numFmtId="41" fontId="2" fillId="0" borderId="0" xfId="0" applyNumberFormat="1" applyFont="1" applyFill="1" applyBorder="1" applyAlignment="1">
      <alignment horizontal="right"/>
    </xf>
    <xf numFmtId="37" fontId="0" fillId="0" borderId="0" xfId="0" applyNumberFormat="1" applyFont="1" applyFill="1" applyAlignment="1">
      <alignment horizontal="left"/>
    </xf>
    <xf numFmtId="37" fontId="0" fillId="0" borderId="0" xfId="0" applyNumberFormat="1" applyFont="1" applyFill="1"/>
    <xf numFmtId="37" fontId="0" fillId="0" borderId="0" xfId="0" applyNumberFormat="1" applyFont="1" applyFill="1" applyBorder="1" applyAlignment="1">
      <alignment horizontal="left"/>
    </xf>
    <xf numFmtId="37" fontId="2" fillId="0" borderId="0" xfId="0" quotePrefix="1" applyNumberFormat="1" applyFont="1" applyFill="1" applyBorder="1" applyAlignment="1">
      <alignment horizontal="center"/>
    </xf>
    <xf numFmtId="41" fontId="2" fillId="0" borderId="1" xfId="0" applyNumberFormat="1" applyFont="1" applyFill="1" applyBorder="1" applyAlignment="1">
      <alignment horizontal="right"/>
    </xf>
    <xf numFmtId="37" fontId="2" fillId="0" borderId="0" xfId="0" applyFont="1" applyFill="1" applyBorder="1"/>
    <xf numFmtId="39" fontId="2" fillId="0" borderId="0" xfId="0" applyNumberFormat="1" applyFont="1" applyFill="1"/>
    <xf numFmtId="37" fontId="9" fillId="0" borderId="0" xfId="0" applyFont="1" applyFill="1" applyAlignment="1">
      <alignment horizontal="left"/>
    </xf>
    <xf numFmtId="0" fontId="0" fillId="0" borderId="0" xfId="0" quotePrefix="1" applyNumberFormat="1" applyFont="1" applyFill="1" applyAlignment="1" applyProtection="1">
      <alignment horizontal="center"/>
    </xf>
    <xf numFmtId="41" fontId="2" fillId="0" borderId="0" xfId="2" applyFont="1" applyFill="1"/>
    <xf numFmtId="41" fontId="2" fillId="0" borderId="0" xfId="2" applyFont="1" applyFill="1" applyBorder="1"/>
    <xf numFmtId="37" fontId="0" fillId="0" borderId="0" xfId="0" applyFont="1" applyFill="1"/>
    <xf numFmtId="37" fontId="2" fillId="0" borderId="0" xfId="1" applyNumberFormat="1" applyFont="1" applyFill="1" applyAlignment="1">
      <alignment horizontal="left"/>
    </xf>
    <xf numFmtId="1" fontId="0" fillId="0" borderId="0" xfId="1" applyNumberFormat="1" applyFont="1" applyFill="1" applyAlignment="1" applyProtection="1">
      <alignment horizontal="left"/>
    </xf>
    <xf numFmtId="37" fontId="2" fillId="0" borderId="0" xfId="0" applyFont="1" applyFill="1" applyAlignment="1">
      <alignment horizontal="right"/>
    </xf>
    <xf numFmtId="1" fontId="0" fillId="0" borderId="0" xfId="1" quotePrefix="1" applyNumberFormat="1" applyFont="1" applyFill="1" applyAlignment="1" applyProtection="1">
      <alignment horizontal="left"/>
    </xf>
    <xf numFmtId="37" fontId="9" fillId="0" borderId="0" xfId="1" quotePrefix="1" applyNumberFormat="1" applyFont="1" applyFill="1" applyAlignment="1">
      <alignment horizontal="left"/>
    </xf>
    <xf numFmtId="0" fontId="9" fillId="0" borderId="0" xfId="0" quotePrefix="1" applyNumberFormat="1" applyFont="1" applyFill="1"/>
    <xf numFmtId="37" fontId="9" fillId="0" borderId="0" xfId="0" applyFont="1" applyFill="1" applyAlignment="1"/>
    <xf numFmtId="37" fontId="9" fillId="0" borderId="0" xfId="1" quotePrefix="1" applyNumberFormat="1" applyFont="1" applyFill="1" applyAlignment="1">
      <alignment horizontal="right"/>
    </xf>
    <xf numFmtId="0" fontId="9" fillId="0" borderId="0" xfId="0" applyNumberFormat="1" applyFont="1" applyFill="1" applyAlignment="1">
      <alignment horizontal="left"/>
    </xf>
    <xf numFmtId="37" fontId="9" fillId="0" borderId="1" xfId="0" quotePrefix="1" applyFont="1" applyFill="1" applyBorder="1" applyAlignment="1">
      <alignment horizontal="left"/>
    </xf>
    <xf numFmtId="37" fontId="9" fillId="0" borderId="1" xfId="0" applyFont="1" applyFill="1" applyBorder="1"/>
    <xf numFmtId="37" fontId="9" fillId="0" borderId="1" xfId="0" applyFont="1" applyFill="1" applyBorder="1" applyAlignment="1">
      <alignment horizontal="center"/>
    </xf>
    <xf numFmtId="37" fontId="9" fillId="0" borderId="1" xfId="0" applyNumberFormat="1" applyFont="1" applyFill="1" applyBorder="1" applyAlignment="1">
      <alignment horizontal="center"/>
    </xf>
    <xf numFmtId="37" fontId="9" fillId="0" borderId="1" xfId="0" applyNumberFormat="1" applyFont="1" applyFill="1" applyBorder="1"/>
    <xf numFmtId="37" fontId="9" fillId="0" borderId="1" xfId="0" applyFont="1" applyFill="1" applyBorder="1" applyAlignment="1"/>
    <xf numFmtId="37" fontId="2" fillId="0" borderId="0" xfId="0" applyFont="1" applyFill="1" applyAlignment="1">
      <alignment horizontal="center"/>
    </xf>
    <xf numFmtId="37" fontId="0" fillId="0" borderId="0" xfId="0" applyNumberFormat="1" applyFont="1" applyFill="1" applyAlignment="1">
      <alignment horizontal="center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37" fontId="2" fillId="0" borderId="0" xfId="0" applyNumberFormat="1" applyFont="1" applyFill="1" applyBorder="1" applyAlignment="1">
      <alignment horizontal="center"/>
    </xf>
    <xf numFmtId="37" fontId="5" fillId="0" borderId="0" xfId="0" applyNumberFormat="1" applyFont="1" applyFill="1" applyAlignment="1">
      <alignment horizontal="center"/>
    </xf>
    <xf numFmtId="37" fontId="0" fillId="0" borderId="0" xfId="0" applyNumberFormat="1" applyFill="1" applyAlignment="1">
      <alignment horizontal="center"/>
    </xf>
    <xf numFmtId="37" fontId="5" fillId="0" borderId="0" xfId="0" applyFont="1" applyFill="1" applyAlignment="1">
      <alignment horizontal="center"/>
    </xf>
    <xf numFmtId="37" fontId="6" fillId="0" borderId="0" xfId="0" applyNumberFormat="1" applyFont="1" applyFill="1" applyBorder="1" applyAlignment="1">
      <alignment horizontal="center"/>
    </xf>
    <xf numFmtId="37" fontId="6" fillId="0" borderId="0" xfId="0" applyFont="1" applyFill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37" fontId="5" fillId="0" borderId="1" xfId="0" applyNumberFormat="1" applyFont="1" applyFill="1" applyBorder="1" applyAlignment="1">
      <alignment horizontal="center"/>
    </xf>
    <xf numFmtId="1" fontId="5" fillId="0" borderId="1" xfId="1" applyNumberFormat="1" applyFont="1" applyFill="1" applyBorder="1" applyAlignment="1">
      <alignment horizontal="center"/>
    </xf>
    <xf numFmtId="0" fontId="6" fillId="0" borderId="0" xfId="0" applyNumberFormat="1" applyFont="1" applyFill="1" applyBorder="1"/>
    <xf numFmtId="164" fontId="6" fillId="0" borderId="0" xfId="0" applyNumberFormat="1" applyFont="1" applyFill="1" applyBorder="1"/>
    <xf numFmtId="164" fontId="6" fillId="0" borderId="0" xfId="0" quotePrefix="1" applyNumberFormat="1" applyFont="1" applyFill="1" applyBorder="1" applyAlignment="1">
      <alignment horizontal="center"/>
    </xf>
    <xf numFmtId="37" fontId="6" fillId="0" borderId="0" xfId="0" applyFont="1" applyFill="1" applyAlignment="1"/>
    <xf numFmtId="37" fontId="6" fillId="0" borderId="0" xfId="0" applyFont="1" applyFill="1"/>
    <xf numFmtId="0" fontId="6" fillId="0" borderId="0" xfId="0" applyNumberFormat="1" applyFont="1" applyFill="1"/>
    <xf numFmtId="164" fontId="6" fillId="0" borderId="0" xfId="0" applyNumberFormat="1" applyFont="1" applyFill="1"/>
    <xf numFmtId="37" fontId="6" fillId="0" borderId="0" xfId="0" applyNumberFormat="1" applyFont="1" applyFill="1"/>
    <xf numFmtId="37" fontId="0" fillId="0" borderId="0" xfId="6" applyFont="1" applyFill="1"/>
    <xf numFmtId="41" fontId="2" fillId="0" borderId="0" xfId="0" quotePrefix="1" applyNumberFormat="1" applyFont="1" applyFill="1" applyBorder="1" applyAlignment="1" applyProtection="1">
      <alignment horizontal="right"/>
    </xf>
    <xf numFmtId="37" fontId="0" fillId="0" borderId="0" xfId="0" applyNumberFormat="1" applyFont="1" applyFill="1" applyBorder="1" applyProtection="1"/>
    <xf numFmtId="37" fontId="6" fillId="0" borderId="0" xfId="6" applyFont="1" applyFill="1"/>
    <xf numFmtId="37" fontId="2" fillId="0" borderId="0" xfId="0" applyNumberFormat="1" applyFont="1" applyFill="1" applyBorder="1" applyProtection="1"/>
    <xf numFmtId="37" fontId="0" fillId="0" borderId="0" xfId="6" applyFont="1" applyFill="1" applyBorder="1"/>
    <xf numFmtId="0" fontId="0" fillId="0" borderId="0" xfId="0" quotePrefix="1" applyNumberFormat="1" applyFont="1" applyFill="1" applyBorder="1" applyAlignment="1" applyProtection="1">
      <alignment horizontal="center"/>
    </xf>
    <xf numFmtId="41" fontId="0" fillId="0" borderId="0" xfId="0" quotePrefix="1" applyNumberFormat="1" applyFont="1" applyFill="1" applyBorder="1" applyAlignment="1" applyProtection="1">
      <alignment horizontal="center"/>
    </xf>
    <xf numFmtId="41" fontId="2" fillId="0" borderId="0" xfId="0" quotePrefix="1" applyNumberFormat="1" applyFont="1" applyFill="1" applyBorder="1" applyAlignment="1" applyProtection="1">
      <alignment horizontal="center"/>
    </xf>
    <xf numFmtId="37" fontId="6" fillId="0" borderId="0" xfId="0" applyFont="1" applyFill="1" applyBorder="1" applyAlignment="1"/>
    <xf numFmtId="37" fontId="6" fillId="0" borderId="0" xfId="0" applyFont="1" applyFill="1" applyBorder="1"/>
    <xf numFmtId="41" fontId="0" fillId="0" borderId="0" xfId="0" quotePrefix="1" applyNumberFormat="1" applyFont="1" applyFill="1" applyBorder="1" applyAlignment="1" applyProtection="1">
      <alignment horizontal="right"/>
    </xf>
    <xf numFmtId="37" fontId="0" fillId="0" borderId="0" xfId="6" applyFont="1" applyFill="1" applyBorder="1" applyAlignment="1">
      <alignment horizontal="left"/>
    </xf>
    <xf numFmtId="0" fontId="0" fillId="0" borderId="0" xfId="0" applyNumberFormat="1" applyFont="1" applyFill="1" applyBorder="1"/>
    <xf numFmtId="37" fontId="0" fillId="0" borderId="0" xfId="0" applyFont="1" applyFill="1" applyBorder="1" applyAlignment="1"/>
    <xf numFmtId="0" fontId="2" fillId="0" borderId="0" xfId="0" applyNumberFormat="1" applyFont="1" applyFill="1" applyBorder="1"/>
    <xf numFmtId="0" fontId="0" fillId="0" borderId="0" xfId="0" applyNumberFormat="1" applyFont="1" applyFill="1"/>
    <xf numFmtId="41" fontId="2" fillId="0" borderId="0" xfId="2" applyFont="1" applyFill="1" applyBorder="1" applyAlignment="1" applyProtection="1">
      <alignment horizontal="center"/>
    </xf>
    <xf numFmtId="170" fontId="2" fillId="0" borderId="0" xfId="2" applyNumberFormat="1" applyFont="1" applyFill="1" applyBorder="1" applyAlignment="1" applyProtection="1">
      <alignment horizontal="center"/>
    </xf>
    <xf numFmtId="1" fontId="2" fillId="0" borderId="0" xfId="1" applyNumberFormat="1" applyFont="1" applyFill="1"/>
    <xf numFmtId="41" fontId="2" fillId="0" borderId="1" xfId="2" applyFont="1" applyFill="1" applyBorder="1" applyAlignment="1" applyProtection="1">
      <alignment horizontal="center"/>
    </xf>
    <xf numFmtId="170" fontId="2" fillId="0" borderId="0" xfId="2" applyNumberFormat="1" applyFont="1" applyFill="1" applyAlignment="1" applyProtection="1">
      <alignment horizontal="center"/>
    </xf>
    <xf numFmtId="41" fontId="2" fillId="0" borderId="1" xfId="0" quotePrefix="1" applyNumberFormat="1" applyFont="1" applyFill="1" applyBorder="1" applyAlignment="1" applyProtection="1">
      <alignment horizontal="right"/>
    </xf>
    <xf numFmtId="37" fontId="2" fillId="0" borderId="0" xfId="0" applyNumberFormat="1" applyFont="1" applyFill="1" applyBorder="1" applyAlignment="1" applyProtection="1">
      <alignment horizontal="left"/>
    </xf>
    <xf numFmtId="41" fontId="2" fillId="0" borderId="3" xfId="0" quotePrefix="1" applyNumberFormat="1" applyFont="1" applyFill="1" applyBorder="1" applyAlignment="1" applyProtection="1">
      <alignment horizontal="right"/>
    </xf>
    <xf numFmtId="37" fontId="0" fillId="0" borderId="0" xfId="1" applyNumberFormat="1" applyFont="1" applyFill="1"/>
    <xf numFmtId="164" fontId="6" fillId="0" borderId="0" xfId="0" applyNumberFormat="1" applyFont="1" applyFill="1" applyAlignment="1">
      <alignment horizontal="center"/>
    </xf>
    <xf numFmtId="37" fontId="6" fillId="0" borderId="0" xfId="0" applyNumberFormat="1" applyFont="1" applyFill="1" applyAlignment="1"/>
    <xf numFmtId="1" fontId="2" fillId="0" borderId="0" xfId="1" applyNumberFormat="1" applyFont="1" applyFill="1" applyAlignment="1" applyProtection="1">
      <alignment horizontal="left"/>
    </xf>
    <xf numFmtId="37" fontId="6" fillId="0" borderId="0" xfId="0" applyFont="1" applyFill="1" applyAlignment="1">
      <alignment horizontal="right"/>
    </xf>
    <xf numFmtId="1" fontId="2" fillId="0" borderId="0" xfId="1" quotePrefix="1" applyNumberFormat="1" applyFont="1" applyFill="1" applyAlignment="1" applyProtection="1">
      <alignment horizontal="left"/>
    </xf>
    <xf numFmtId="41" fontId="6" fillId="0" borderId="0" xfId="2" applyFont="1" applyFill="1"/>
    <xf numFmtId="37" fontId="9" fillId="0" borderId="0" xfId="5" applyNumberFormat="1" applyFont="1" applyFill="1"/>
    <xf numFmtId="37" fontId="9" fillId="0" borderId="0" xfId="5" applyNumberFormat="1" applyFont="1" applyFill="1" applyAlignment="1"/>
    <xf numFmtId="37" fontId="2" fillId="0" borderId="0" xfId="5" applyNumberFormat="1" applyFont="1" applyFill="1"/>
    <xf numFmtId="0" fontId="9" fillId="0" borderId="0" xfId="1" applyNumberFormat="1" applyFont="1" applyFill="1" applyAlignment="1">
      <alignment horizontal="left"/>
    </xf>
    <xf numFmtId="37" fontId="9" fillId="0" borderId="1" xfId="5" applyNumberFormat="1" applyFont="1" applyFill="1" applyBorder="1"/>
    <xf numFmtId="37" fontId="9" fillId="0" borderId="1" xfId="5" applyNumberFormat="1" applyFont="1" applyFill="1" applyBorder="1" applyAlignment="1"/>
    <xf numFmtId="37" fontId="2" fillId="0" borderId="0" xfId="5" applyNumberFormat="1" applyFont="1" applyFill="1" applyAlignment="1" applyProtection="1">
      <alignment horizontal="left"/>
    </xf>
    <xf numFmtId="37" fontId="2" fillId="0" borderId="0" xfId="5" applyNumberFormat="1" applyFont="1" applyFill="1" applyAlignment="1"/>
    <xf numFmtId="37" fontId="2" fillId="0" borderId="0" xfId="5" applyNumberFormat="1" applyFont="1" applyFill="1" applyProtection="1"/>
    <xf numFmtId="37" fontId="2" fillId="0" borderId="0" xfId="5" applyNumberFormat="1" applyFont="1" applyFill="1" applyAlignment="1" applyProtection="1">
      <alignment horizontal="center"/>
    </xf>
    <xf numFmtId="0" fontId="9" fillId="0" borderId="0" xfId="1" applyNumberFormat="1" applyFont="1" applyFill="1"/>
    <xf numFmtId="41" fontId="2" fillId="0" borderId="0" xfId="10" applyNumberFormat="1" applyFont="1" applyFill="1"/>
    <xf numFmtId="0" fontId="9" fillId="0" borderId="0" xfId="10" applyFont="1" applyFill="1"/>
    <xf numFmtId="0" fontId="2" fillId="0" borderId="0" xfId="10" applyFont="1" applyFill="1" applyBorder="1"/>
    <xf numFmtId="41" fontId="2" fillId="0" borderId="0" xfId="10" applyNumberFormat="1" applyFont="1" applyFill="1" applyBorder="1"/>
    <xf numFmtId="0" fontId="2" fillId="0" borderId="0" xfId="1" quotePrefix="1" applyNumberFormat="1" applyFont="1" applyFill="1" applyAlignment="1">
      <alignment horizontal="left"/>
    </xf>
    <xf numFmtId="37" fontId="2" fillId="0" borderId="0" xfId="10" applyNumberFormat="1" applyFont="1" applyFill="1" applyBorder="1" applyAlignment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/>
    <xf numFmtId="43" fontId="2" fillId="0" borderId="0" xfId="1" applyFont="1" applyFill="1" applyBorder="1"/>
    <xf numFmtId="41" fontId="2" fillId="0" borderId="0" xfId="0" applyNumberFormat="1" applyFont="1" applyFill="1" applyBorder="1" applyAlignment="1"/>
    <xf numFmtId="0" fontId="2" fillId="0" borderId="0" xfId="1" applyNumberFormat="1" applyFont="1" applyFill="1" applyAlignment="1">
      <alignment horizontal="left"/>
    </xf>
    <xf numFmtId="41" fontId="2" fillId="0" borderId="3" xfId="10" applyNumberFormat="1" applyFont="1" applyFill="1" applyBorder="1"/>
    <xf numFmtId="37" fontId="2" fillId="0" borderId="0" xfId="1" applyNumberFormat="1" applyFont="1" applyFill="1"/>
    <xf numFmtId="0" fontId="2" fillId="0" borderId="0" xfId="5" applyNumberFormat="1" applyFont="1" applyFill="1"/>
    <xf numFmtId="37" fontId="2" fillId="0" borderId="0" xfId="5" applyNumberFormat="1" applyFont="1" applyFill="1" applyAlignment="1" applyProtection="1"/>
    <xf numFmtId="0" fontId="2" fillId="0" borderId="1" xfId="0" quotePrefix="1" applyNumberFormat="1" applyFont="1" applyFill="1" applyBorder="1" applyAlignment="1">
      <alignment horizontal="center"/>
    </xf>
    <xf numFmtId="0" fontId="2" fillId="0" borderId="0" xfId="10" quotePrefix="1" applyFont="1" applyFill="1" applyAlignment="1">
      <alignment horizontal="left"/>
    </xf>
    <xf numFmtId="41" fontId="2" fillId="0" borderId="0" xfId="2" applyFont="1"/>
    <xf numFmtId="41" fontId="2" fillId="0" borderId="1" xfId="2" applyFont="1" applyFill="1" applyBorder="1"/>
    <xf numFmtId="41" fontId="2" fillId="0" borderId="1" xfId="2" applyFont="1" applyBorder="1"/>
    <xf numFmtId="0" fontId="2" fillId="0" borderId="0" xfId="11" applyFont="1" applyFill="1"/>
    <xf numFmtId="41" fontId="2" fillId="0" borderId="0" xfId="2" applyFont="1" applyBorder="1"/>
    <xf numFmtId="0" fontId="2" fillId="0" borderId="0" xfId="11" applyFont="1" applyFill="1" applyBorder="1"/>
    <xf numFmtId="41" fontId="2" fillId="0" borderId="3" xfId="0" quotePrefix="1" applyNumberFormat="1" applyFont="1" applyFill="1" applyBorder="1" applyAlignment="1" applyProtection="1">
      <alignment horizontal="center"/>
    </xf>
    <xf numFmtId="0" fontId="0" fillId="0" borderId="0" xfId="10" applyFont="1" applyFill="1"/>
    <xf numFmtId="0" fontId="0" fillId="0" borderId="0" xfId="1" applyNumberFormat="1" applyFont="1" applyFill="1"/>
    <xf numFmtId="41" fontId="2" fillId="0" borderId="0" xfId="0" applyNumberFormat="1" applyFont="1" applyFill="1" applyBorder="1" applyAlignment="1">
      <alignment horizontal="center"/>
    </xf>
    <xf numFmtId="41" fontId="2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49" fontId="0" fillId="0" borderId="0" xfId="0" applyNumberFormat="1"/>
    <xf numFmtId="49" fontId="0" fillId="0" borderId="6" xfId="0" applyNumberFormat="1" applyBorder="1"/>
    <xf numFmtId="37" fontId="0" fillId="0" borderId="6" xfId="0" applyBorder="1"/>
    <xf numFmtId="37" fontId="2" fillId="2" borderId="6" xfId="1" applyNumberFormat="1" applyFont="1" applyFill="1" applyBorder="1" applyAlignment="1">
      <alignment horizontal="left"/>
    </xf>
    <xf numFmtId="37" fontId="0" fillId="0" borderId="6" xfId="0" applyFill="1" applyBorder="1"/>
    <xf numFmtId="37" fontId="0" fillId="0" borderId="6" xfId="0" applyFill="1" applyBorder="1" applyAlignment="1">
      <alignment horizontal="center"/>
    </xf>
    <xf numFmtId="37" fontId="0" fillId="0" borderId="0" xfId="0" quotePrefix="1" applyNumberFormat="1" applyFont="1" applyFill="1" applyAlignment="1">
      <alignment horizontal="left"/>
    </xf>
    <xf numFmtId="37" fontId="0" fillId="2" borderId="0" xfId="1" applyNumberFormat="1" applyFont="1" applyFill="1" applyAlignment="1">
      <alignment horizontal="left"/>
    </xf>
    <xf numFmtId="37" fontId="0" fillId="2" borderId="0" xfId="1" applyNumberFormat="1" applyFont="1" applyFill="1" applyAlignment="1">
      <alignment horizontal="left" wrapText="1"/>
    </xf>
    <xf numFmtId="49" fontId="0" fillId="0" borderId="0" xfId="0" applyNumberFormat="1" applyAlignment="1">
      <alignment vertical="center"/>
    </xf>
  </cellXfs>
  <cellStyles count="12">
    <cellStyle name="Comma" xfId="1" builtinId="3"/>
    <cellStyle name="Comma [0]" xfId="2" builtinId="6"/>
    <cellStyle name="Dezimal [0]_35ERI8T2gbIEMixb4v26icuOo" xfId="3"/>
    <cellStyle name="Dezimal_35ERI8T2gbIEMixb4v26icuOo" xfId="4"/>
    <cellStyle name="Normal" xfId="0" builtinId="0"/>
    <cellStyle name="Normal_CASHFLOW" xfId="5"/>
    <cellStyle name="Normal_EKUITAS" xfId="6"/>
    <cellStyle name="Normal_SHEET" xfId="10"/>
    <cellStyle name="Normal_SHEET 2" xfId="11"/>
    <cellStyle name="Standard_Data" xfId="7"/>
    <cellStyle name="Währung [0]_35ERI8T2gbIEMixb4v26icuOo" xfId="8"/>
    <cellStyle name="Währung_35ERI8T2gbIEMixb4v26icuOo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zoomScaleSheetLayoutView="70" workbookViewId="0"/>
  </sheetViews>
  <sheetFormatPr defaultRowHeight="12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2">
    <pageSetUpPr fitToPage="1"/>
  </sheetPr>
  <dimension ref="A1:O62"/>
  <sheetViews>
    <sheetView showGridLines="0" topLeftCell="A46" zoomScale="145" zoomScaleNormal="145" zoomScaleSheetLayoutView="100" workbookViewId="0">
      <selection activeCell="G63" sqref="G63"/>
    </sheetView>
  </sheetViews>
  <sheetFormatPr defaultColWidth="9.7109375" defaultRowHeight="12" x14ac:dyDescent="0.2"/>
  <cols>
    <col min="1" max="2" width="1.7109375" style="59" customWidth="1"/>
    <col min="3" max="3" width="30.28515625" style="59" customWidth="1"/>
    <col min="4" max="4" width="1.7109375" style="59" customWidth="1"/>
    <col min="5" max="5" width="8.42578125" style="59" customWidth="1"/>
    <col min="6" max="6" width="1.7109375" style="59" customWidth="1"/>
    <col min="7" max="7" width="12.7109375" style="59" customWidth="1"/>
    <col min="8" max="8" width="1.7109375" style="59" customWidth="1"/>
    <col min="9" max="9" width="12.7109375" style="59" customWidth="1"/>
    <col min="10" max="10" width="1.5703125" style="59" customWidth="1"/>
    <col min="11" max="12" width="1.7109375" style="72" customWidth="1"/>
    <col min="13" max="13" width="32.42578125" style="72" customWidth="1"/>
    <col min="14" max="14" width="9.7109375" style="59"/>
    <col min="15" max="16" width="10.42578125" style="59" bestFit="1" customWidth="1"/>
    <col min="17" max="16384" width="9.7109375" style="59"/>
  </cols>
  <sheetData>
    <row r="1" spans="1:15" s="19" customFormat="1" x14ac:dyDescent="0.2">
      <c r="A1" s="14" t="s">
        <v>70</v>
      </c>
      <c r="B1" s="15"/>
      <c r="C1" s="15"/>
      <c r="D1" s="16"/>
      <c r="E1" s="16"/>
      <c r="F1" s="16"/>
      <c r="G1" s="16"/>
      <c r="H1" s="16"/>
      <c r="I1" s="16"/>
      <c r="J1" s="16"/>
      <c r="K1" s="17"/>
      <c r="L1" s="17"/>
      <c r="M1" s="18" t="s">
        <v>70</v>
      </c>
    </row>
    <row r="2" spans="1:15" s="19" customFormat="1" x14ac:dyDescent="0.2">
      <c r="A2" s="20" t="s">
        <v>89</v>
      </c>
      <c r="B2" s="15"/>
      <c r="C2" s="15"/>
      <c r="D2" s="16"/>
      <c r="E2" s="16"/>
      <c r="F2" s="16"/>
      <c r="G2" s="16"/>
      <c r="H2" s="16"/>
      <c r="I2" s="16"/>
      <c r="J2" s="16"/>
      <c r="K2" s="17"/>
      <c r="L2" s="17"/>
      <c r="M2" s="21" t="s">
        <v>125</v>
      </c>
    </row>
    <row r="3" spans="1:15" s="19" customFormat="1" x14ac:dyDescent="0.2">
      <c r="A3" s="22" t="s">
        <v>212</v>
      </c>
      <c r="B3" s="23"/>
      <c r="C3" s="23"/>
      <c r="D3" s="24"/>
      <c r="E3" s="24"/>
      <c r="F3" s="24"/>
      <c r="G3" s="24"/>
      <c r="H3" s="24"/>
      <c r="I3" s="24"/>
      <c r="J3" s="24"/>
      <c r="K3" s="25"/>
      <c r="L3" s="25"/>
      <c r="M3" s="80" t="s">
        <v>213</v>
      </c>
    </row>
    <row r="4" spans="1:15" s="19" customFormat="1" x14ac:dyDescent="0.2">
      <c r="K4" s="27"/>
      <c r="L4" s="27"/>
      <c r="M4" s="27"/>
    </row>
    <row r="5" spans="1:15" s="19" customFormat="1" x14ac:dyDescent="0.2">
      <c r="E5" s="26" t="s">
        <v>0</v>
      </c>
      <c r="G5" s="241" t="s">
        <v>180</v>
      </c>
      <c r="H5" s="241"/>
      <c r="I5" s="241"/>
      <c r="K5" s="27"/>
      <c r="L5" s="27"/>
      <c r="M5" s="27"/>
    </row>
    <row r="6" spans="1:15" s="81" customFormat="1" x14ac:dyDescent="0.2">
      <c r="A6" s="40"/>
      <c r="B6" s="40"/>
      <c r="C6" s="40"/>
      <c r="D6" s="40"/>
      <c r="E6" s="28" t="s">
        <v>1</v>
      </c>
      <c r="F6" s="40"/>
      <c r="G6" s="86">
        <v>2019</v>
      </c>
      <c r="H6" s="54"/>
      <c r="I6" s="86">
        <v>2018</v>
      </c>
      <c r="K6" s="82"/>
      <c r="L6" s="82"/>
      <c r="M6" s="82"/>
    </row>
    <row r="7" spans="1:15" s="29" customFormat="1" ht="12.95" customHeight="1" x14ac:dyDescent="0.2">
      <c r="E7" s="31"/>
      <c r="G7" s="87" t="s">
        <v>43</v>
      </c>
      <c r="H7" s="46"/>
      <c r="I7" s="87" t="s">
        <v>43</v>
      </c>
      <c r="K7" s="30"/>
      <c r="L7" s="30"/>
      <c r="M7" s="30"/>
    </row>
    <row r="8" spans="1:15" s="29" customFormat="1" x14ac:dyDescent="0.2">
      <c r="A8" s="32" t="s">
        <v>34</v>
      </c>
      <c r="B8" s="33"/>
      <c r="C8" s="34"/>
      <c r="D8" s="35"/>
      <c r="E8" s="31"/>
      <c r="F8" s="35"/>
      <c r="G8" s="36"/>
      <c r="H8" s="35"/>
      <c r="I8" s="36"/>
      <c r="J8" s="36"/>
      <c r="K8" s="37" t="s">
        <v>16</v>
      </c>
      <c r="L8" s="19"/>
      <c r="M8" s="19"/>
    </row>
    <row r="9" spans="1:15" s="29" customFormat="1" x14ac:dyDescent="0.2">
      <c r="A9" s="34"/>
      <c r="B9" s="34"/>
      <c r="C9" s="34"/>
      <c r="D9" s="35"/>
      <c r="E9" s="31"/>
      <c r="F9" s="35"/>
      <c r="G9" s="38"/>
      <c r="H9" s="35"/>
      <c r="I9" s="38"/>
      <c r="J9" s="36"/>
      <c r="K9" s="36"/>
      <c r="L9" s="19"/>
      <c r="M9" s="19"/>
    </row>
    <row r="10" spans="1:15" s="29" customFormat="1" x14ac:dyDescent="0.2">
      <c r="A10" s="39" t="s">
        <v>35</v>
      </c>
      <c r="B10" s="34"/>
      <c r="C10" s="34"/>
      <c r="D10" s="35"/>
      <c r="E10" s="31"/>
      <c r="F10" s="35"/>
      <c r="G10" s="36"/>
      <c r="H10" s="35"/>
      <c r="I10" s="36"/>
      <c r="J10" s="36"/>
      <c r="K10" s="14" t="s">
        <v>30</v>
      </c>
      <c r="L10" s="40"/>
      <c r="M10" s="19"/>
    </row>
    <row r="11" spans="1:15" s="29" customFormat="1" x14ac:dyDescent="0.2">
      <c r="A11" s="41" t="s">
        <v>59</v>
      </c>
      <c r="B11" s="42"/>
      <c r="C11" s="34"/>
      <c r="D11" s="43"/>
      <c r="E11" s="31">
        <v>5</v>
      </c>
      <c r="F11" s="43"/>
      <c r="G11" s="19"/>
      <c r="H11" s="43"/>
      <c r="I11" s="19"/>
      <c r="J11" s="36"/>
      <c r="K11" s="44" t="s">
        <v>57</v>
      </c>
      <c r="L11" s="40"/>
      <c r="M11" s="19"/>
    </row>
    <row r="12" spans="1:15" s="29" customFormat="1" x14ac:dyDescent="0.2">
      <c r="A12" s="41" t="s">
        <v>71</v>
      </c>
      <c r="B12" s="34"/>
      <c r="C12" s="34"/>
      <c r="D12" s="43"/>
      <c r="E12" s="31">
        <v>6</v>
      </c>
      <c r="F12" s="43"/>
      <c r="G12" s="19"/>
      <c r="H12" s="43"/>
      <c r="I12" s="19"/>
      <c r="J12" s="19"/>
      <c r="K12" s="45" t="s">
        <v>72</v>
      </c>
      <c r="L12" s="40"/>
      <c r="M12" s="19"/>
    </row>
    <row r="13" spans="1:15" s="29" customFormat="1" x14ac:dyDescent="0.2">
      <c r="A13" s="41" t="s">
        <v>3</v>
      </c>
      <c r="B13" s="42"/>
      <c r="C13" s="41"/>
      <c r="D13" s="43"/>
      <c r="E13" s="31">
        <v>7</v>
      </c>
      <c r="F13" s="43"/>
      <c r="G13" s="19"/>
      <c r="H13" s="43"/>
      <c r="I13" s="19"/>
      <c r="J13" s="19"/>
      <c r="K13" s="79" t="s">
        <v>124</v>
      </c>
      <c r="L13" s="45"/>
      <c r="M13" s="19"/>
    </row>
    <row r="14" spans="1:15" s="29" customFormat="1" ht="12.75" x14ac:dyDescent="0.2">
      <c r="A14" s="41" t="s">
        <v>77</v>
      </c>
      <c r="B14" s="34"/>
      <c r="C14" s="34"/>
      <c r="D14" s="43"/>
      <c r="E14" s="31">
        <v>8</v>
      </c>
      <c r="F14" s="43"/>
      <c r="G14" s="46"/>
      <c r="H14" s="43"/>
      <c r="I14" s="46"/>
      <c r="J14" s="19"/>
      <c r="K14" s="44" t="s">
        <v>78</v>
      </c>
      <c r="L14" s="40"/>
      <c r="M14" s="19"/>
      <c r="O14" s="47"/>
    </row>
    <row r="15" spans="1:15" s="29" customFormat="1" x14ac:dyDescent="0.2">
      <c r="A15" s="41" t="s">
        <v>44</v>
      </c>
      <c r="B15" s="34"/>
      <c r="C15" s="34"/>
      <c r="D15" s="43"/>
      <c r="E15" s="31">
        <v>9</v>
      </c>
      <c r="F15" s="43"/>
      <c r="G15" s="46"/>
      <c r="H15" s="43"/>
      <c r="I15" s="46"/>
      <c r="J15" s="48"/>
      <c r="K15" s="44" t="s">
        <v>202</v>
      </c>
      <c r="L15" s="40"/>
      <c r="M15" s="19"/>
    </row>
    <row r="16" spans="1:15" s="29" customFormat="1" x14ac:dyDescent="0.2">
      <c r="A16" s="36" t="s">
        <v>26</v>
      </c>
      <c r="B16" s="34"/>
      <c r="C16" s="34"/>
      <c r="D16" s="43"/>
      <c r="E16" s="31"/>
      <c r="F16" s="43"/>
      <c r="G16" s="49"/>
      <c r="H16" s="43"/>
      <c r="I16" s="49"/>
      <c r="J16" s="36"/>
      <c r="K16" s="44" t="s">
        <v>40</v>
      </c>
      <c r="L16" s="40"/>
      <c r="M16" s="19"/>
    </row>
    <row r="17" spans="1:13" s="29" customFormat="1" x14ac:dyDescent="0.2">
      <c r="A17" s="41"/>
      <c r="B17" s="34"/>
      <c r="C17" s="34"/>
      <c r="D17" s="43"/>
      <c r="E17" s="31"/>
      <c r="F17" s="43"/>
      <c r="G17" s="19"/>
      <c r="H17" s="43"/>
      <c r="I17" s="19"/>
      <c r="J17" s="19"/>
      <c r="K17" s="40"/>
      <c r="L17" s="40"/>
      <c r="M17" s="19"/>
    </row>
    <row r="18" spans="1:13" s="29" customFormat="1" x14ac:dyDescent="0.2">
      <c r="A18" s="77" t="s">
        <v>112</v>
      </c>
      <c r="B18" s="34"/>
      <c r="C18" s="34"/>
      <c r="D18" s="50"/>
      <c r="E18" s="31"/>
      <c r="F18" s="50"/>
      <c r="G18" s="51">
        <f>SUM(G11:G17)</f>
        <v>0</v>
      </c>
      <c r="H18" s="50"/>
      <c r="I18" s="51">
        <f>SUM(I11:I17)</f>
        <v>0</v>
      </c>
      <c r="J18" s="36"/>
      <c r="K18" s="70" t="s">
        <v>116</v>
      </c>
      <c r="L18" s="40"/>
      <c r="M18" s="19"/>
    </row>
    <row r="19" spans="1:13" s="29" customFormat="1" x14ac:dyDescent="0.2">
      <c r="A19" s="34"/>
      <c r="B19" s="34"/>
      <c r="C19" s="34"/>
      <c r="D19" s="43"/>
      <c r="E19" s="31"/>
      <c r="F19" s="43"/>
      <c r="G19" s="19"/>
      <c r="H19" s="43"/>
      <c r="I19" s="19"/>
      <c r="J19" s="19"/>
      <c r="K19" s="40"/>
      <c r="L19" s="40"/>
      <c r="M19" s="19"/>
    </row>
    <row r="20" spans="1:13" s="29" customFormat="1" x14ac:dyDescent="0.2">
      <c r="A20" s="39" t="s">
        <v>36</v>
      </c>
      <c r="B20" s="34"/>
      <c r="C20" s="34"/>
      <c r="D20" s="43"/>
      <c r="E20" s="31"/>
      <c r="F20" s="43"/>
      <c r="G20" s="19"/>
      <c r="H20" s="43"/>
      <c r="I20" s="19"/>
      <c r="J20" s="19"/>
      <c r="K20" s="52" t="s">
        <v>41</v>
      </c>
      <c r="L20" s="40"/>
      <c r="M20" s="19"/>
    </row>
    <row r="21" spans="1:13" s="29" customFormat="1" x14ac:dyDescent="0.2">
      <c r="A21" s="34" t="s">
        <v>76</v>
      </c>
      <c r="B21" s="34"/>
      <c r="C21" s="34"/>
      <c r="D21" s="43"/>
      <c r="E21" s="31">
        <v>24</v>
      </c>
      <c r="F21" s="43"/>
      <c r="G21" s="19"/>
      <c r="H21" s="43"/>
      <c r="I21" s="19"/>
      <c r="J21" s="19"/>
      <c r="K21" s="53" t="s">
        <v>73</v>
      </c>
      <c r="L21" s="40"/>
      <c r="M21" s="19"/>
    </row>
    <row r="22" spans="1:13" s="29" customFormat="1" x14ac:dyDescent="0.2">
      <c r="A22" s="34" t="s">
        <v>99</v>
      </c>
      <c r="B22" s="34"/>
      <c r="C22" s="34"/>
      <c r="D22" s="43"/>
      <c r="E22" s="31">
        <v>10</v>
      </c>
      <c r="F22" s="43"/>
      <c r="G22" s="19"/>
      <c r="H22" s="43"/>
      <c r="I22" s="19"/>
      <c r="J22" s="19"/>
      <c r="K22" s="53" t="s">
        <v>58</v>
      </c>
      <c r="L22" s="40"/>
      <c r="M22" s="19"/>
    </row>
    <row r="23" spans="1:13" s="29" customFormat="1" x14ac:dyDescent="0.2">
      <c r="A23" s="41" t="s">
        <v>75</v>
      </c>
      <c r="B23" s="34"/>
      <c r="C23" s="34"/>
      <c r="D23" s="43"/>
      <c r="E23" s="31">
        <v>11</v>
      </c>
      <c r="F23" s="43"/>
      <c r="G23" s="46"/>
      <c r="H23" s="43"/>
      <c r="I23" s="46"/>
      <c r="J23" s="19"/>
      <c r="K23" s="53" t="s">
        <v>74</v>
      </c>
      <c r="M23" s="19"/>
    </row>
    <row r="24" spans="1:13" s="29" customFormat="1" x14ac:dyDescent="0.2">
      <c r="A24" s="77" t="s">
        <v>113</v>
      </c>
      <c r="B24" s="42"/>
      <c r="C24" s="34"/>
      <c r="D24" s="50"/>
      <c r="E24" s="31"/>
      <c r="F24" s="50"/>
      <c r="G24" s="49"/>
      <c r="H24" s="50"/>
      <c r="I24" s="49"/>
      <c r="J24" s="48"/>
      <c r="K24" s="53" t="s">
        <v>42</v>
      </c>
      <c r="L24" s="40"/>
      <c r="M24" s="55"/>
    </row>
    <row r="25" spans="1:13" s="29" customFormat="1" x14ac:dyDescent="0.2">
      <c r="B25" s="42"/>
      <c r="C25" s="34"/>
      <c r="D25" s="50"/>
      <c r="E25" s="31"/>
      <c r="F25" s="50"/>
      <c r="G25" s="19"/>
      <c r="H25" s="50"/>
      <c r="I25" s="19"/>
      <c r="J25" s="19"/>
      <c r="K25" s="45"/>
      <c r="L25" s="40"/>
      <c r="M25" s="19"/>
    </row>
    <row r="26" spans="1:13" s="29" customFormat="1" x14ac:dyDescent="0.2">
      <c r="A26" s="77" t="s">
        <v>114</v>
      </c>
      <c r="B26" s="34"/>
      <c r="C26" s="34"/>
      <c r="D26" s="56"/>
      <c r="E26" s="31"/>
      <c r="F26" s="56"/>
      <c r="G26" s="51">
        <f>SUM(G20:G25)</f>
        <v>0</v>
      </c>
      <c r="H26" s="56"/>
      <c r="I26" s="51">
        <f>SUM(I20:I25)</f>
        <v>0</v>
      </c>
      <c r="J26" s="36"/>
      <c r="K26" s="78" t="s">
        <v>117</v>
      </c>
      <c r="L26" s="40"/>
      <c r="M26" s="19"/>
    </row>
    <row r="27" spans="1:13" s="29" customFormat="1" x14ac:dyDescent="0.2">
      <c r="A27" s="34"/>
      <c r="B27" s="41"/>
      <c r="C27" s="34"/>
      <c r="D27" s="56"/>
      <c r="E27" s="31"/>
      <c r="F27" s="56"/>
      <c r="G27" s="19"/>
      <c r="H27" s="56"/>
      <c r="I27" s="19"/>
      <c r="J27" s="19"/>
      <c r="K27" s="44" t="s">
        <v>4</v>
      </c>
      <c r="L27" s="40"/>
      <c r="M27" s="19"/>
    </row>
    <row r="28" spans="1:13" s="29" customFormat="1" ht="12.75" thickBot="1" x14ac:dyDescent="0.25">
      <c r="A28" s="39" t="s">
        <v>37</v>
      </c>
      <c r="B28" s="42"/>
      <c r="C28" s="34"/>
      <c r="D28" s="56"/>
      <c r="E28" s="31"/>
      <c r="F28" s="56"/>
      <c r="G28" s="57">
        <f>+G18+G26</f>
        <v>0</v>
      </c>
      <c r="H28" s="56"/>
      <c r="I28" s="57">
        <f>+I18+I26</f>
        <v>0</v>
      </c>
      <c r="J28" s="36"/>
      <c r="K28" s="14" t="s">
        <v>31</v>
      </c>
      <c r="L28" s="19"/>
      <c r="M28" s="19"/>
    </row>
    <row r="29" spans="1:13" s="29" customFormat="1" ht="12.75" thickTop="1" x14ac:dyDescent="0.2">
      <c r="A29" s="34"/>
      <c r="B29" s="42"/>
      <c r="C29" s="34"/>
      <c r="D29" s="50"/>
      <c r="E29" s="31"/>
      <c r="F29" s="50"/>
      <c r="G29" s="19"/>
      <c r="H29" s="50"/>
      <c r="I29" s="19"/>
      <c r="J29" s="36"/>
      <c r="K29" s="38"/>
      <c r="L29" s="19"/>
      <c r="M29" s="19"/>
    </row>
    <row r="30" spans="1:13" s="29" customFormat="1" x14ac:dyDescent="0.2">
      <c r="A30" s="58" t="s">
        <v>97</v>
      </c>
      <c r="B30" s="34"/>
      <c r="C30" s="34"/>
      <c r="D30" s="43"/>
      <c r="E30" s="31"/>
      <c r="F30" s="43"/>
      <c r="G30" s="36"/>
      <c r="H30" s="43"/>
      <c r="I30" s="36"/>
      <c r="J30" s="36"/>
      <c r="K30" s="37" t="s">
        <v>17</v>
      </c>
      <c r="L30" s="19"/>
      <c r="M30" s="34"/>
    </row>
    <row r="31" spans="1:13" x14ac:dyDescent="0.2">
      <c r="A31" s="34"/>
      <c r="B31" s="34"/>
      <c r="C31" s="34"/>
      <c r="D31" s="43"/>
      <c r="E31" s="31"/>
      <c r="F31" s="43"/>
      <c r="G31" s="36"/>
      <c r="H31" s="43"/>
      <c r="I31" s="36"/>
      <c r="J31" s="36"/>
      <c r="K31" s="38"/>
      <c r="L31" s="19"/>
      <c r="M31" s="34"/>
    </row>
    <row r="32" spans="1:13" x14ac:dyDescent="0.2">
      <c r="A32" s="20" t="s">
        <v>96</v>
      </c>
      <c r="B32" s="33"/>
      <c r="C32" s="60"/>
      <c r="D32" s="43"/>
      <c r="E32" s="31"/>
      <c r="F32" s="43"/>
      <c r="G32" s="36"/>
      <c r="H32" s="43"/>
      <c r="I32" s="36"/>
      <c r="J32" s="36"/>
      <c r="K32" s="61" t="s">
        <v>18</v>
      </c>
      <c r="L32" s="19"/>
      <c r="M32" s="60"/>
    </row>
    <row r="33" spans="1:13" x14ac:dyDescent="0.2">
      <c r="A33" s="41" t="s">
        <v>90</v>
      </c>
      <c r="B33" s="42"/>
      <c r="C33" s="34"/>
      <c r="D33" s="43"/>
      <c r="E33" s="31">
        <v>12</v>
      </c>
      <c r="F33" s="43"/>
      <c r="G33" s="36"/>
      <c r="H33" s="43"/>
      <c r="I33" s="36"/>
      <c r="J33" s="36"/>
      <c r="K33" s="44" t="s">
        <v>67</v>
      </c>
      <c r="L33" s="19"/>
      <c r="M33" s="34"/>
    </row>
    <row r="34" spans="1:13" x14ac:dyDescent="0.2">
      <c r="A34" s="41" t="s">
        <v>91</v>
      </c>
      <c r="B34" s="42"/>
      <c r="C34" s="41"/>
      <c r="D34" s="43"/>
      <c r="E34" s="31">
        <v>13</v>
      </c>
      <c r="F34" s="43"/>
      <c r="G34" s="36"/>
      <c r="H34" s="43"/>
      <c r="I34" s="36"/>
      <c r="J34" s="36"/>
      <c r="K34" s="44" t="s">
        <v>45</v>
      </c>
      <c r="L34" s="19"/>
      <c r="M34" s="34"/>
    </row>
    <row r="35" spans="1:13" s="65" customFormat="1" x14ac:dyDescent="0.2">
      <c r="A35" s="62" t="s">
        <v>92</v>
      </c>
      <c r="B35" s="63"/>
      <c r="C35" s="63"/>
      <c r="D35" s="50"/>
      <c r="E35" s="31">
        <v>14</v>
      </c>
      <c r="F35" s="50"/>
      <c r="G35" s="19"/>
      <c r="H35" s="50"/>
      <c r="I35" s="19"/>
      <c r="J35" s="48"/>
      <c r="K35" s="64" t="s">
        <v>19</v>
      </c>
      <c r="L35" s="55"/>
      <c r="M35" s="63"/>
    </row>
    <row r="36" spans="1:13" x14ac:dyDescent="0.2">
      <c r="A36" s="34" t="s">
        <v>93</v>
      </c>
      <c r="B36" s="34"/>
      <c r="C36" s="34"/>
      <c r="D36" s="43"/>
      <c r="E36" s="31">
        <v>15</v>
      </c>
      <c r="F36" s="43"/>
      <c r="G36" s="46"/>
      <c r="H36" s="43"/>
      <c r="I36" s="46"/>
      <c r="J36" s="36"/>
      <c r="K36" s="44" t="s">
        <v>20</v>
      </c>
      <c r="L36" s="19"/>
      <c r="M36" s="34"/>
    </row>
    <row r="37" spans="1:13" x14ac:dyDescent="0.2">
      <c r="A37" s="34"/>
      <c r="B37" s="34"/>
      <c r="C37" s="34"/>
      <c r="D37" s="43"/>
      <c r="E37" s="31"/>
      <c r="F37" s="43"/>
      <c r="G37" s="66"/>
      <c r="H37" s="43"/>
      <c r="I37" s="66"/>
      <c r="J37" s="19"/>
      <c r="K37" s="19"/>
      <c r="L37" s="19"/>
      <c r="M37" s="34"/>
    </row>
    <row r="38" spans="1:13" x14ac:dyDescent="0.2">
      <c r="A38" s="77" t="s">
        <v>115</v>
      </c>
      <c r="B38" s="36"/>
      <c r="C38" s="36"/>
      <c r="D38" s="43"/>
      <c r="E38" s="31"/>
      <c r="F38" s="43"/>
      <c r="G38" s="67">
        <f>SUM(G33:G37)</f>
        <v>0</v>
      </c>
      <c r="H38" s="43"/>
      <c r="I38" s="67">
        <f>SUM(I33:I37)</f>
        <v>0</v>
      </c>
      <c r="J38" s="36"/>
      <c r="K38" s="68" t="s">
        <v>118</v>
      </c>
      <c r="L38" s="19"/>
      <c r="M38" s="36"/>
    </row>
    <row r="39" spans="1:13" x14ac:dyDescent="0.2">
      <c r="A39" s="34"/>
      <c r="B39" s="34"/>
      <c r="C39" s="34"/>
      <c r="D39" s="43"/>
      <c r="E39" s="31"/>
      <c r="F39" s="43"/>
      <c r="G39" s="19"/>
      <c r="H39" s="43"/>
      <c r="I39" s="19"/>
      <c r="J39" s="36"/>
      <c r="K39" s="38"/>
      <c r="L39" s="19"/>
      <c r="M39" s="34"/>
    </row>
    <row r="40" spans="1:13" x14ac:dyDescent="0.2">
      <c r="A40" s="20" t="s">
        <v>94</v>
      </c>
      <c r="B40" s="34"/>
      <c r="C40" s="34"/>
      <c r="D40" s="43"/>
      <c r="E40" s="31"/>
      <c r="F40" s="43"/>
      <c r="G40" s="19"/>
      <c r="H40" s="43"/>
      <c r="I40" s="19"/>
      <c r="J40" s="36"/>
      <c r="K40" s="61" t="s">
        <v>87</v>
      </c>
      <c r="L40" s="19"/>
      <c r="M40" s="34"/>
    </row>
    <row r="41" spans="1:13" x14ac:dyDescent="0.2">
      <c r="A41" s="34" t="s">
        <v>95</v>
      </c>
      <c r="B41" s="34"/>
      <c r="C41" s="34"/>
      <c r="D41" s="43"/>
      <c r="E41" s="31">
        <v>25</v>
      </c>
      <c r="F41" s="43"/>
      <c r="G41" s="49"/>
      <c r="H41" s="43"/>
      <c r="I41" s="49"/>
      <c r="J41" s="69"/>
      <c r="K41" s="70" t="s">
        <v>109</v>
      </c>
      <c r="L41" s="19"/>
      <c r="M41" s="34"/>
    </row>
    <row r="42" spans="1:13" x14ac:dyDescent="0.2">
      <c r="A42" s="34"/>
      <c r="B42" s="34"/>
      <c r="C42" s="34"/>
      <c r="D42" s="43"/>
      <c r="E42" s="31"/>
      <c r="F42" s="43"/>
      <c r="G42" s="19"/>
      <c r="H42" s="43"/>
      <c r="I42" s="19"/>
      <c r="J42" s="36"/>
      <c r="K42" s="38"/>
      <c r="L42" s="19"/>
      <c r="M42" s="34"/>
    </row>
    <row r="43" spans="1:13" x14ac:dyDescent="0.2">
      <c r="A43" s="39" t="s">
        <v>5</v>
      </c>
      <c r="B43" s="34"/>
      <c r="C43" s="34"/>
      <c r="D43" s="43"/>
      <c r="E43" s="31"/>
      <c r="F43" s="43"/>
      <c r="G43" s="19"/>
      <c r="H43" s="43"/>
      <c r="I43" s="19"/>
      <c r="J43" s="36"/>
      <c r="K43" s="61" t="s">
        <v>46</v>
      </c>
      <c r="L43" s="19"/>
      <c r="M43" s="34"/>
    </row>
    <row r="44" spans="1:13" x14ac:dyDescent="0.2">
      <c r="A44" s="41" t="s">
        <v>25</v>
      </c>
      <c r="B44" s="42"/>
      <c r="C44" s="34"/>
      <c r="D44" s="43"/>
      <c r="E44" s="31"/>
      <c r="F44" s="43"/>
      <c r="G44" s="19"/>
      <c r="H44" s="43"/>
      <c r="I44" s="19"/>
      <c r="J44" s="36"/>
      <c r="K44" s="38" t="s">
        <v>63</v>
      </c>
      <c r="L44" s="19"/>
      <c r="M44" s="34"/>
    </row>
    <row r="45" spans="1:13" x14ac:dyDescent="0.2">
      <c r="A45" s="41"/>
      <c r="B45" s="249" t="s">
        <v>62</v>
      </c>
      <c r="C45" s="34"/>
      <c r="D45" s="43"/>
      <c r="E45" s="31"/>
      <c r="F45" s="43"/>
      <c r="G45" s="19"/>
      <c r="H45" s="43"/>
      <c r="I45" s="19"/>
      <c r="J45" s="36"/>
      <c r="K45" s="38"/>
      <c r="L45" s="19" t="s">
        <v>22</v>
      </c>
      <c r="M45" s="34"/>
    </row>
    <row r="46" spans="1:13" x14ac:dyDescent="0.2">
      <c r="A46" s="41"/>
      <c r="B46" s="249" t="s">
        <v>79</v>
      </c>
      <c r="C46" s="42"/>
      <c r="D46" s="43"/>
      <c r="E46" s="31"/>
      <c r="F46" s="43"/>
      <c r="G46" s="19"/>
      <c r="H46" s="43"/>
      <c r="I46" s="19"/>
      <c r="J46" s="36"/>
      <c r="K46" s="38"/>
      <c r="L46" s="38" t="s">
        <v>196</v>
      </c>
      <c r="M46" s="34"/>
    </row>
    <row r="47" spans="1:13" x14ac:dyDescent="0.2">
      <c r="A47" s="34"/>
      <c r="B47" s="41"/>
      <c r="C47" s="249" t="s">
        <v>61</v>
      </c>
      <c r="D47" s="43"/>
      <c r="E47" s="31">
        <v>16</v>
      </c>
      <c r="F47" s="43"/>
      <c r="G47" s="19"/>
      <c r="H47" s="43"/>
      <c r="I47" s="19"/>
      <c r="J47" s="36"/>
      <c r="K47" s="19"/>
      <c r="L47" s="59"/>
      <c r="M47" s="38" t="s">
        <v>60</v>
      </c>
    </row>
    <row r="48" spans="1:13" x14ac:dyDescent="0.2">
      <c r="A48" s="34" t="s">
        <v>128</v>
      </c>
      <c r="B48" s="41"/>
      <c r="C48" s="41"/>
      <c r="D48" s="43"/>
      <c r="E48" s="31">
        <v>17</v>
      </c>
      <c r="F48" s="43"/>
      <c r="G48" s="19"/>
      <c r="H48" s="43"/>
      <c r="I48" s="19"/>
      <c r="J48" s="36"/>
      <c r="K48" s="19" t="s">
        <v>131</v>
      </c>
      <c r="L48" s="59"/>
      <c r="M48" s="38"/>
    </row>
    <row r="49" spans="1:13" x14ac:dyDescent="0.2">
      <c r="A49" s="34" t="s">
        <v>101</v>
      </c>
      <c r="C49" s="41"/>
      <c r="D49" s="43"/>
      <c r="E49" s="31">
        <v>18</v>
      </c>
      <c r="F49" s="43"/>
      <c r="G49" s="19"/>
      <c r="H49" s="43"/>
      <c r="I49" s="19"/>
      <c r="J49" s="36"/>
      <c r="K49" s="38" t="s">
        <v>102</v>
      </c>
      <c r="M49" s="42"/>
    </row>
    <row r="50" spans="1:13" x14ac:dyDescent="0.2">
      <c r="A50" s="34" t="s">
        <v>11</v>
      </c>
      <c r="C50" s="42"/>
      <c r="D50" s="43"/>
      <c r="E50" s="31"/>
      <c r="F50" s="43"/>
      <c r="G50" s="49"/>
      <c r="H50" s="43"/>
      <c r="I50" s="49"/>
      <c r="J50" s="38"/>
      <c r="K50" s="38" t="s">
        <v>21</v>
      </c>
      <c r="M50" s="27"/>
    </row>
    <row r="51" spans="1:13" x14ac:dyDescent="0.2">
      <c r="A51" s="19"/>
      <c r="B51" s="34"/>
      <c r="C51" s="42"/>
      <c r="D51" s="43"/>
      <c r="E51" s="31"/>
      <c r="F51" s="43"/>
      <c r="G51" s="19"/>
      <c r="H51" s="43"/>
      <c r="I51" s="19"/>
      <c r="J51" s="19"/>
      <c r="K51" s="19"/>
      <c r="L51" s="19"/>
      <c r="M51" s="27"/>
    </row>
    <row r="52" spans="1:13" x14ac:dyDescent="0.2">
      <c r="A52" s="77" t="s">
        <v>122</v>
      </c>
      <c r="B52" s="34"/>
      <c r="C52" s="34"/>
      <c r="D52" s="43"/>
      <c r="E52" s="31"/>
      <c r="F52" s="43"/>
      <c r="G52" s="51">
        <f>SUM(G47:G50)</f>
        <v>0</v>
      </c>
      <c r="H52" s="43"/>
      <c r="I52" s="51">
        <f>SUM(I47:I50)</f>
        <v>0</v>
      </c>
      <c r="J52" s="36"/>
      <c r="K52" s="68" t="s">
        <v>123</v>
      </c>
      <c r="L52" s="19"/>
      <c r="M52" s="27"/>
    </row>
    <row r="53" spans="1:13" x14ac:dyDescent="0.2">
      <c r="A53" s="34"/>
      <c r="B53" s="34"/>
      <c r="C53" s="34"/>
      <c r="D53" s="43"/>
      <c r="E53" s="31"/>
      <c r="F53" s="43"/>
      <c r="G53" s="19"/>
      <c r="H53" s="43"/>
      <c r="I53" s="19"/>
      <c r="J53" s="19"/>
      <c r="K53" s="38"/>
      <c r="L53" s="19"/>
      <c r="M53" s="34"/>
    </row>
    <row r="54" spans="1:13" ht="12.75" thickBot="1" x14ac:dyDescent="0.25">
      <c r="A54" s="39" t="s">
        <v>100</v>
      </c>
      <c r="B54" s="34"/>
      <c r="C54" s="34"/>
      <c r="D54" s="43"/>
      <c r="E54" s="31"/>
      <c r="F54" s="43"/>
      <c r="G54" s="57">
        <f>+G38+G52+G41</f>
        <v>0</v>
      </c>
      <c r="H54" s="43"/>
      <c r="I54" s="57">
        <f>+I38+I52+I41</f>
        <v>0</v>
      </c>
      <c r="J54" s="36"/>
      <c r="K54" s="61" t="s">
        <v>47</v>
      </c>
      <c r="L54" s="19"/>
      <c r="M54" s="34"/>
    </row>
    <row r="55" spans="1:13" ht="12.75" thickTop="1" x14ac:dyDescent="0.2">
      <c r="A55" s="34"/>
      <c r="B55" s="34"/>
      <c r="C55" s="34"/>
      <c r="D55" s="43"/>
      <c r="E55" s="31"/>
      <c r="F55" s="43"/>
      <c r="G55" s="19"/>
      <c r="H55" s="43"/>
      <c r="I55" s="19"/>
      <c r="J55" s="36"/>
      <c r="K55" s="38"/>
      <c r="L55" s="19"/>
      <c r="M55" s="34"/>
    </row>
    <row r="56" spans="1:13" x14ac:dyDescent="0.2">
      <c r="A56" s="71"/>
      <c r="B56" s="71"/>
      <c r="C56" s="71"/>
      <c r="D56" s="71"/>
      <c r="E56" s="71"/>
      <c r="F56" s="71"/>
      <c r="G56" s="71"/>
      <c r="H56" s="71"/>
    </row>
    <row r="57" spans="1:13" x14ac:dyDescent="0.2">
      <c r="A57" s="41" t="s">
        <v>53</v>
      </c>
      <c r="B57" s="29"/>
      <c r="C57" s="29"/>
      <c r="D57" s="29"/>
      <c r="E57" s="29"/>
      <c r="F57" s="29"/>
      <c r="G57" s="29"/>
      <c r="H57" s="29"/>
      <c r="I57" s="6" t="s">
        <v>132</v>
      </c>
      <c r="M57" s="73"/>
    </row>
    <row r="58" spans="1:13" x14ac:dyDescent="0.2">
      <c r="A58" s="41" t="s">
        <v>54</v>
      </c>
      <c r="B58" s="29"/>
      <c r="C58" s="29"/>
      <c r="D58" s="29"/>
      <c r="E58" s="29"/>
      <c r="F58" s="29"/>
      <c r="G58" s="29"/>
      <c r="H58" s="29"/>
      <c r="I58" s="7" t="s">
        <v>133</v>
      </c>
      <c r="M58" s="73"/>
    </row>
    <row r="60" spans="1:13" x14ac:dyDescent="0.2">
      <c r="G60" s="71">
        <f>G54-G28</f>
        <v>0</v>
      </c>
      <c r="I60" s="71">
        <f>I54-I28</f>
        <v>0</v>
      </c>
    </row>
    <row r="61" spans="1:13" x14ac:dyDescent="0.2">
      <c r="I61" s="46"/>
    </row>
    <row r="62" spans="1:13" x14ac:dyDescent="0.2">
      <c r="I62" s="74"/>
    </row>
  </sheetData>
  <mergeCells count="1">
    <mergeCell ref="G5:I5"/>
  </mergeCells>
  <phoneticPr fontId="0" type="noConversion"/>
  <printOptions gridLinesSet="0"/>
  <pageMargins left="0.59055118110236227" right="0.27559055118110237" top="0.98425196850393704" bottom="0.78740157480314965" header="0.51181102362204722" footer="0.51181102362204722"/>
  <pageSetup paperSize="9" scale="95" orientation="portrait" useFirstPageNumber="1" horizontalDpi="300" verticalDpi="300" r:id="rId1"/>
  <headerFooter alignWithMargins="0">
    <oddFooter>&amp;C&amp;10- &amp;P -</oddFooter>
  </headerFooter>
  <rowBreaks count="1" manualBreakCount="1">
    <brk id="6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37"/>
  <sheetViews>
    <sheetView tabSelected="1" topLeftCell="A13" workbookViewId="0">
      <selection activeCell="B36" sqref="B36:B37"/>
    </sheetView>
  </sheetViews>
  <sheetFormatPr defaultRowHeight="12" x14ac:dyDescent="0.2"/>
  <cols>
    <col min="1" max="1" width="5.28515625" bestFit="1" customWidth="1"/>
    <col min="2" max="2" width="8.140625" style="242" bestFit="1" customWidth="1"/>
    <col min="3" max="3" width="93.28515625" bestFit="1" customWidth="1"/>
    <col min="4" max="4" width="8.7109375" bestFit="1" customWidth="1"/>
    <col min="5" max="5" width="7" bestFit="1" customWidth="1"/>
    <col min="6" max="15" width="7.5703125" bestFit="1" customWidth="1"/>
  </cols>
  <sheetData>
    <row r="3" spans="2:5" x14ac:dyDescent="0.2">
      <c r="B3" s="243" t="s">
        <v>223</v>
      </c>
      <c r="C3" s="244" t="s">
        <v>224</v>
      </c>
      <c r="D3" s="244" t="s">
        <v>266</v>
      </c>
      <c r="E3" s="246" t="s">
        <v>267</v>
      </c>
    </row>
    <row r="4" spans="2:5" x14ac:dyDescent="0.2">
      <c r="B4" s="243" t="s">
        <v>225</v>
      </c>
      <c r="C4" s="245" t="s">
        <v>59</v>
      </c>
      <c r="D4" s="244" t="s">
        <v>232</v>
      </c>
      <c r="E4" s="244">
        <v>1000</v>
      </c>
    </row>
    <row r="5" spans="2:5" x14ac:dyDescent="0.2">
      <c r="B5" s="243" t="s">
        <v>226</v>
      </c>
      <c r="C5" s="244" t="s">
        <v>59</v>
      </c>
      <c r="D5" s="244"/>
      <c r="E5" s="244"/>
    </row>
    <row r="6" spans="2:5" x14ac:dyDescent="0.2">
      <c r="B6" s="243" t="s">
        <v>227</v>
      </c>
      <c r="C6" s="244" t="s">
        <v>71</v>
      </c>
      <c r="D6" s="246"/>
      <c r="E6" s="244"/>
    </row>
    <row r="7" spans="2:5" x14ac:dyDescent="0.2">
      <c r="B7" s="243" t="s">
        <v>228</v>
      </c>
      <c r="C7" t="s">
        <v>3</v>
      </c>
    </row>
    <row r="8" spans="2:5" x14ac:dyDescent="0.2">
      <c r="B8" s="243" t="s">
        <v>229</v>
      </c>
      <c r="C8" t="s">
        <v>77</v>
      </c>
    </row>
    <row r="9" spans="2:5" x14ac:dyDescent="0.2">
      <c r="B9" s="243" t="s">
        <v>230</v>
      </c>
      <c r="C9" t="s">
        <v>44</v>
      </c>
    </row>
    <row r="10" spans="2:5" x14ac:dyDescent="0.2">
      <c r="B10" s="243" t="s">
        <v>239</v>
      </c>
      <c r="C10" t="s">
        <v>26</v>
      </c>
    </row>
    <row r="11" spans="2:5" x14ac:dyDescent="0.2">
      <c r="B11" s="242" t="s">
        <v>240</v>
      </c>
      <c r="C11" s="34" t="s">
        <v>76</v>
      </c>
    </row>
    <row r="12" spans="2:5" x14ac:dyDescent="0.2">
      <c r="B12" s="242" t="s">
        <v>241</v>
      </c>
      <c r="C12" s="34" t="s">
        <v>99</v>
      </c>
    </row>
    <row r="13" spans="2:5" x14ac:dyDescent="0.2">
      <c r="B13" s="242" t="s">
        <v>242</v>
      </c>
      <c r="C13" s="41" t="s">
        <v>75</v>
      </c>
    </row>
    <row r="14" spans="2:5" x14ac:dyDescent="0.2">
      <c r="B14" s="242" t="s">
        <v>243</v>
      </c>
      <c r="C14" s="77" t="s">
        <v>113</v>
      </c>
    </row>
    <row r="15" spans="2:5" x14ac:dyDescent="0.2">
      <c r="B15" s="242" t="s">
        <v>244</v>
      </c>
      <c r="C15" s="41" t="s">
        <v>90</v>
      </c>
    </row>
    <row r="16" spans="2:5" x14ac:dyDescent="0.2">
      <c r="B16" s="242" t="s">
        <v>245</v>
      </c>
      <c r="C16" s="41" t="s">
        <v>91</v>
      </c>
    </row>
    <row r="17" spans="2:3" x14ac:dyDescent="0.2">
      <c r="B17" s="242" t="s">
        <v>246</v>
      </c>
      <c r="C17" s="62" t="s">
        <v>92</v>
      </c>
    </row>
    <row r="18" spans="2:3" x14ac:dyDescent="0.2">
      <c r="B18" s="242" t="s">
        <v>247</v>
      </c>
      <c r="C18" s="34" t="s">
        <v>93</v>
      </c>
    </row>
    <row r="19" spans="2:3" x14ac:dyDescent="0.2">
      <c r="B19" s="242" t="s">
        <v>248</v>
      </c>
      <c r="C19" s="34" t="s">
        <v>95</v>
      </c>
    </row>
    <row r="20" spans="2:3" ht="36" x14ac:dyDescent="0.2">
      <c r="B20" s="251" t="s">
        <v>249</v>
      </c>
      <c r="C20" s="250" t="s">
        <v>263</v>
      </c>
    </row>
    <row r="21" spans="2:3" x14ac:dyDescent="0.2">
      <c r="B21" s="242" t="s">
        <v>250</v>
      </c>
      <c r="C21" s="34" t="s">
        <v>128</v>
      </c>
    </row>
    <row r="22" spans="2:3" x14ac:dyDescent="0.2">
      <c r="B22" s="242" t="s">
        <v>251</v>
      </c>
      <c r="C22" s="34" t="s">
        <v>101</v>
      </c>
    </row>
    <row r="23" spans="2:3" x14ac:dyDescent="0.2">
      <c r="B23" s="242" t="s">
        <v>252</v>
      </c>
      <c r="C23" s="34" t="s">
        <v>11</v>
      </c>
    </row>
    <row r="24" spans="2:3" x14ac:dyDescent="0.2">
      <c r="B24" s="242" t="s">
        <v>253</v>
      </c>
      <c r="C24" s="120" t="s">
        <v>80</v>
      </c>
    </row>
    <row r="25" spans="2:3" x14ac:dyDescent="0.2">
      <c r="B25" s="242" t="s">
        <v>254</v>
      </c>
      <c r="C25" s="248" t="s">
        <v>38</v>
      </c>
    </row>
    <row r="26" spans="2:3" x14ac:dyDescent="0.2">
      <c r="B26" s="242" t="s">
        <v>255</v>
      </c>
      <c r="C26" s="120" t="s">
        <v>217</v>
      </c>
    </row>
    <row r="27" spans="2:3" x14ac:dyDescent="0.2">
      <c r="B27" s="242" t="s">
        <v>256</v>
      </c>
      <c r="C27" s="121" t="s">
        <v>103</v>
      </c>
    </row>
    <row r="28" spans="2:3" x14ac:dyDescent="0.2">
      <c r="B28" s="242" t="s">
        <v>257</v>
      </c>
      <c r="C28" s="120" t="s">
        <v>105</v>
      </c>
    </row>
    <row r="29" spans="2:3" x14ac:dyDescent="0.2">
      <c r="B29" s="242" t="s">
        <v>258</v>
      </c>
      <c r="C29" s="122" t="s">
        <v>166</v>
      </c>
    </row>
    <row r="30" spans="2:3" x14ac:dyDescent="0.2">
      <c r="B30" s="242" t="s">
        <v>259</v>
      </c>
      <c r="C30" s="120" t="s">
        <v>201</v>
      </c>
    </row>
    <row r="31" spans="2:3" x14ac:dyDescent="0.2">
      <c r="B31" s="242" t="s">
        <v>260</v>
      </c>
      <c r="C31" s="120" t="s">
        <v>141</v>
      </c>
    </row>
    <row r="32" spans="2:3" x14ac:dyDescent="0.2">
      <c r="B32" s="242" t="s">
        <v>261</v>
      </c>
      <c r="C32" s="83" t="s">
        <v>268</v>
      </c>
    </row>
    <row r="33" spans="2:3" x14ac:dyDescent="0.2">
      <c r="B33" s="242" t="s">
        <v>262</v>
      </c>
      <c r="C33" s="83" t="s">
        <v>269</v>
      </c>
    </row>
    <row r="34" spans="2:3" x14ac:dyDescent="0.2">
      <c r="B34" s="242" t="s">
        <v>264</v>
      </c>
      <c r="C34" s="83" t="s">
        <v>270</v>
      </c>
    </row>
    <row r="35" spans="2:3" x14ac:dyDescent="0.2">
      <c r="B35" s="242" t="s">
        <v>265</v>
      </c>
      <c r="C35" s="83" t="s">
        <v>271</v>
      </c>
    </row>
    <row r="36" spans="2:3" x14ac:dyDescent="0.2">
      <c r="B36" s="242" t="s">
        <v>272</v>
      </c>
      <c r="C36" s="83" t="s">
        <v>273</v>
      </c>
    </row>
    <row r="37" spans="2:3" x14ac:dyDescent="0.2">
      <c r="B37" s="242" t="s">
        <v>275</v>
      </c>
      <c r="C37" s="83" t="s">
        <v>274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showGridLines="0" topLeftCell="A28" zoomScaleNormal="100" zoomScaleSheetLayoutView="100" workbookViewId="0">
      <selection activeCell="B47" sqref="B47"/>
    </sheetView>
  </sheetViews>
  <sheetFormatPr defaultColWidth="9.7109375" defaultRowHeight="12" x14ac:dyDescent="0.2"/>
  <cols>
    <col min="1" max="1" width="2" style="90" customWidth="1"/>
    <col min="2" max="2" width="1.7109375" style="90" customWidth="1"/>
    <col min="3" max="3" width="29.28515625" style="90" customWidth="1"/>
    <col min="4" max="4" width="1.5703125" style="76" customWidth="1"/>
    <col min="5" max="5" width="9.28515625" style="90" customWidth="1"/>
    <col min="6" max="6" width="1.7109375" style="90" customWidth="1"/>
    <col min="7" max="7" width="12.7109375" style="91" customWidth="1"/>
    <col min="8" max="8" width="1.7109375" style="90" customWidth="1"/>
    <col min="9" max="9" width="12.7109375" style="91" customWidth="1"/>
    <col min="10" max="10" width="1.140625" style="90" customWidth="1"/>
    <col min="11" max="12" width="1.7109375" style="92" customWidth="1"/>
    <col min="13" max="13" width="31.7109375" style="92" customWidth="1"/>
    <col min="14" max="14" width="16.7109375" style="90" customWidth="1"/>
    <col min="15" max="15" width="1.7109375" style="90" customWidth="1"/>
    <col min="16" max="16" width="10" style="90" bestFit="1" customWidth="1"/>
    <col min="17" max="256" width="9.7109375" style="90"/>
    <col min="257" max="257" width="2" style="90" customWidth="1"/>
    <col min="258" max="258" width="1.7109375" style="90" customWidth="1"/>
    <col min="259" max="259" width="29.28515625" style="90" customWidth="1"/>
    <col min="260" max="260" width="1.7109375" style="90" customWidth="1"/>
    <col min="261" max="261" width="9.28515625" style="90" customWidth="1"/>
    <col min="262" max="262" width="1.7109375" style="90" customWidth="1"/>
    <col min="263" max="263" width="16.7109375" style="90" customWidth="1"/>
    <col min="264" max="264" width="1.5703125" style="90" customWidth="1"/>
    <col min="265" max="265" width="16.7109375" style="90" customWidth="1"/>
    <col min="266" max="266" width="1.140625" style="90" customWidth="1"/>
    <col min="267" max="268" width="1.7109375" style="90" customWidth="1"/>
    <col min="269" max="269" width="32" style="90" customWidth="1"/>
    <col min="270" max="270" width="16.7109375" style="90" customWidth="1"/>
    <col min="271" max="271" width="1.7109375" style="90" customWidth="1"/>
    <col min="272" max="512" width="9.7109375" style="90"/>
    <col min="513" max="513" width="2" style="90" customWidth="1"/>
    <col min="514" max="514" width="1.7109375" style="90" customWidth="1"/>
    <col min="515" max="515" width="29.28515625" style="90" customWidth="1"/>
    <col min="516" max="516" width="1.7109375" style="90" customWidth="1"/>
    <col min="517" max="517" width="9.28515625" style="90" customWidth="1"/>
    <col min="518" max="518" width="1.7109375" style="90" customWidth="1"/>
    <col min="519" max="519" width="16.7109375" style="90" customWidth="1"/>
    <col min="520" max="520" width="1.5703125" style="90" customWidth="1"/>
    <col min="521" max="521" width="16.7109375" style="90" customWidth="1"/>
    <col min="522" max="522" width="1.140625" style="90" customWidth="1"/>
    <col min="523" max="524" width="1.7109375" style="90" customWidth="1"/>
    <col min="525" max="525" width="32" style="90" customWidth="1"/>
    <col min="526" max="526" width="16.7109375" style="90" customWidth="1"/>
    <col min="527" max="527" width="1.7109375" style="90" customWidth="1"/>
    <col min="528" max="768" width="9.7109375" style="90"/>
    <col min="769" max="769" width="2" style="90" customWidth="1"/>
    <col min="770" max="770" width="1.7109375" style="90" customWidth="1"/>
    <col min="771" max="771" width="29.28515625" style="90" customWidth="1"/>
    <col min="772" max="772" width="1.7109375" style="90" customWidth="1"/>
    <col min="773" max="773" width="9.28515625" style="90" customWidth="1"/>
    <col min="774" max="774" width="1.7109375" style="90" customWidth="1"/>
    <col min="775" max="775" width="16.7109375" style="90" customWidth="1"/>
    <col min="776" max="776" width="1.5703125" style="90" customWidth="1"/>
    <col min="777" max="777" width="16.7109375" style="90" customWidth="1"/>
    <col min="778" max="778" width="1.140625" style="90" customWidth="1"/>
    <col min="779" max="780" width="1.7109375" style="90" customWidth="1"/>
    <col min="781" max="781" width="32" style="90" customWidth="1"/>
    <col min="782" max="782" width="16.7109375" style="90" customWidth="1"/>
    <col min="783" max="783" width="1.7109375" style="90" customWidth="1"/>
    <col min="784" max="1024" width="9.7109375" style="90"/>
    <col min="1025" max="1025" width="2" style="90" customWidth="1"/>
    <col min="1026" max="1026" width="1.7109375" style="90" customWidth="1"/>
    <col min="1027" max="1027" width="29.28515625" style="90" customWidth="1"/>
    <col min="1028" max="1028" width="1.7109375" style="90" customWidth="1"/>
    <col min="1029" max="1029" width="9.28515625" style="90" customWidth="1"/>
    <col min="1030" max="1030" width="1.7109375" style="90" customWidth="1"/>
    <col min="1031" max="1031" width="16.7109375" style="90" customWidth="1"/>
    <col min="1032" max="1032" width="1.5703125" style="90" customWidth="1"/>
    <col min="1033" max="1033" width="16.7109375" style="90" customWidth="1"/>
    <col min="1034" max="1034" width="1.140625" style="90" customWidth="1"/>
    <col min="1035" max="1036" width="1.7109375" style="90" customWidth="1"/>
    <col min="1037" max="1037" width="32" style="90" customWidth="1"/>
    <col min="1038" max="1038" width="16.7109375" style="90" customWidth="1"/>
    <col min="1039" max="1039" width="1.7109375" style="90" customWidth="1"/>
    <col min="1040" max="1280" width="9.7109375" style="90"/>
    <col min="1281" max="1281" width="2" style="90" customWidth="1"/>
    <col min="1282" max="1282" width="1.7109375" style="90" customWidth="1"/>
    <col min="1283" max="1283" width="29.28515625" style="90" customWidth="1"/>
    <col min="1284" max="1284" width="1.7109375" style="90" customWidth="1"/>
    <col min="1285" max="1285" width="9.28515625" style="90" customWidth="1"/>
    <col min="1286" max="1286" width="1.7109375" style="90" customWidth="1"/>
    <col min="1287" max="1287" width="16.7109375" style="90" customWidth="1"/>
    <col min="1288" max="1288" width="1.5703125" style="90" customWidth="1"/>
    <col min="1289" max="1289" width="16.7109375" style="90" customWidth="1"/>
    <col min="1290" max="1290" width="1.140625" style="90" customWidth="1"/>
    <col min="1291" max="1292" width="1.7109375" style="90" customWidth="1"/>
    <col min="1293" max="1293" width="32" style="90" customWidth="1"/>
    <col min="1294" max="1294" width="16.7109375" style="90" customWidth="1"/>
    <col min="1295" max="1295" width="1.7109375" style="90" customWidth="1"/>
    <col min="1296" max="1536" width="9.7109375" style="90"/>
    <col min="1537" max="1537" width="2" style="90" customWidth="1"/>
    <col min="1538" max="1538" width="1.7109375" style="90" customWidth="1"/>
    <col min="1539" max="1539" width="29.28515625" style="90" customWidth="1"/>
    <col min="1540" max="1540" width="1.7109375" style="90" customWidth="1"/>
    <col min="1541" max="1541" width="9.28515625" style="90" customWidth="1"/>
    <col min="1542" max="1542" width="1.7109375" style="90" customWidth="1"/>
    <col min="1543" max="1543" width="16.7109375" style="90" customWidth="1"/>
    <col min="1544" max="1544" width="1.5703125" style="90" customWidth="1"/>
    <col min="1545" max="1545" width="16.7109375" style="90" customWidth="1"/>
    <col min="1546" max="1546" width="1.140625" style="90" customWidth="1"/>
    <col min="1547" max="1548" width="1.7109375" style="90" customWidth="1"/>
    <col min="1549" max="1549" width="32" style="90" customWidth="1"/>
    <col min="1550" max="1550" width="16.7109375" style="90" customWidth="1"/>
    <col min="1551" max="1551" width="1.7109375" style="90" customWidth="1"/>
    <col min="1552" max="1792" width="9.7109375" style="90"/>
    <col min="1793" max="1793" width="2" style="90" customWidth="1"/>
    <col min="1794" max="1794" width="1.7109375" style="90" customWidth="1"/>
    <col min="1795" max="1795" width="29.28515625" style="90" customWidth="1"/>
    <col min="1796" max="1796" width="1.7109375" style="90" customWidth="1"/>
    <col min="1797" max="1797" width="9.28515625" style="90" customWidth="1"/>
    <col min="1798" max="1798" width="1.7109375" style="90" customWidth="1"/>
    <col min="1799" max="1799" width="16.7109375" style="90" customWidth="1"/>
    <col min="1800" max="1800" width="1.5703125" style="90" customWidth="1"/>
    <col min="1801" max="1801" width="16.7109375" style="90" customWidth="1"/>
    <col min="1802" max="1802" width="1.140625" style="90" customWidth="1"/>
    <col min="1803" max="1804" width="1.7109375" style="90" customWidth="1"/>
    <col min="1805" max="1805" width="32" style="90" customWidth="1"/>
    <col min="1806" max="1806" width="16.7109375" style="90" customWidth="1"/>
    <col min="1807" max="1807" width="1.7109375" style="90" customWidth="1"/>
    <col min="1808" max="2048" width="9.7109375" style="90"/>
    <col min="2049" max="2049" width="2" style="90" customWidth="1"/>
    <col min="2050" max="2050" width="1.7109375" style="90" customWidth="1"/>
    <col min="2051" max="2051" width="29.28515625" style="90" customWidth="1"/>
    <col min="2052" max="2052" width="1.7109375" style="90" customWidth="1"/>
    <col min="2053" max="2053" width="9.28515625" style="90" customWidth="1"/>
    <col min="2054" max="2054" width="1.7109375" style="90" customWidth="1"/>
    <col min="2055" max="2055" width="16.7109375" style="90" customWidth="1"/>
    <col min="2056" max="2056" width="1.5703125" style="90" customWidth="1"/>
    <col min="2057" max="2057" width="16.7109375" style="90" customWidth="1"/>
    <col min="2058" max="2058" width="1.140625" style="90" customWidth="1"/>
    <col min="2059" max="2060" width="1.7109375" style="90" customWidth="1"/>
    <col min="2061" max="2061" width="32" style="90" customWidth="1"/>
    <col min="2062" max="2062" width="16.7109375" style="90" customWidth="1"/>
    <col min="2063" max="2063" width="1.7109375" style="90" customWidth="1"/>
    <col min="2064" max="2304" width="9.7109375" style="90"/>
    <col min="2305" max="2305" width="2" style="90" customWidth="1"/>
    <col min="2306" max="2306" width="1.7109375" style="90" customWidth="1"/>
    <col min="2307" max="2307" width="29.28515625" style="90" customWidth="1"/>
    <col min="2308" max="2308" width="1.7109375" style="90" customWidth="1"/>
    <col min="2309" max="2309" width="9.28515625" style="90" customWidth="1"/>
    <col min="2310" max="2310" width="1.7109375" style="90" customWidth="1"/>
    <col min="2311" max="2311" width="16.7109375" style="90" customWidth="1"/>
    <col min="2312" max="2312" width="1.5703125" style="90" customWidth="1"/>
    <col min="2313" max="2313" width="16.7109375" style="90" customWidth="1"/>
    <col min="2314" max="2314" width="1.140625" style="90" customWidth="1"/>
    <col min="2315" max="2316" width="1.7109375" style="90" customWidth="1"/>
    <col min="2317" max="2317" width="32" style="90" customWidth="1"/>
    <col min="2318" max="2318" width="16.7109375" style="90" customWidth="1"/>
    <col min="2319" max="2319" width="1.7109375" style="90" customWidth="1"/>
    <col min="2320" max="2560" width="9.7109375" style="90"/>
    <col min="2561" max="2561" width="2" style="90" customWidth="1"/>
    <col min="2562" max="2562" width="1.7109375" style="90" customWidth="1"/>
    <col min="2563" max="2563" width="29.28515625" style="90" customWidth="1"/>
    <col min="2564" max="2564" width="1.7109375" style="90" customWidth="1"/>
    <col min="2565" max="2565" width="9.28515625" style="90" customWidth="1"/>
    <col min="2566" max="2566" width="1.7109375" style="90" customWidth="1"/>
    <col min="2567" max="2567" width="16.7109375" style="90" customWidth="1"/>
    <col min="2568" max="2568" width="1.5703125" style="90" customWidth="1"/>
    <col min="2569" max="2569" width="16.7109375" style="90" customWidth="1"/>
    <col min="2570" max="2570" width="1.140625" style="90" customWidth="1"/>
    <col min="2571" max="2572" width="1.7109375" style="90" customWidth="1"/>
    <col min="2573" max="2573" width="32" style="90" customWidth="1"/>
    <col min="2574" max="2574" width="16.7109375" style="90" customWidth="1"/>
    <col min="2575" max="2575" width="1.7109375" style="90" customWidth="1"/>
    <col min="2576" max="2816" width="9.7109375" style="90"/>
    <col min="2817" max="2817" width="2" style="90" customWidth="1"/>
    <col min="2818" max="2818" width="1.7109375" style="90" customWidth="1"/>
    <col min="2819" max="2819" width="29.28515625" style="90" customWidth="1"/>
    <col min="2820" max="2820" width="1.7109375" style="90" customWidth="1"/>
    <col min="2821" max="2821" width="9.28515625" style="90" customWidth="1"/>
    <col min="2822" max="2822" width="1.7109375" style="90" customWidth="1"/>
    <col min="2823" max="2823" width="16.7109375" style="90" customWidth="1"/>
    <col min="2824" max="2824" width="1.5703125" style="90" customWidth="1"/>
    <col min="2825" max="2825" width="16.7109375" style="90" customWidth="1"/>
    <col min="2826" max="2826" width="1.140625" style="90" customWidth="1"/>
    <col min="2827" max="2828" width="1.7109375" style="90" customWidth="1"/>
    <col min="2829" max="2829" width="32" style="90" customWidth="1"/>
    <col min="2830" max="2830" width="16.7109375" style="90" customWidth="1"/>
    <col min="2831" max="2831" width="1.7109375" style="90" customWidth="1"/>
    <col min="2832" max="3072" width="9.7109375" style="90"/>
    <col min="3073" max="3073" width="2" style="90" customWidth="1"/>
    <col min="3074" max="3074" width="1.7109375" style="90" customWidth="1"/>
    <col min="3075" max="3075" width="29.28515625" style="90" customWidth="1"/>
    <col min="3076" max="3076" width="1.7109375" style="90" customWidth="1"/>
    <col min="3077" max="3077" width="9.28515625" style="90" customWidth="1"/>
    <col min="3078" max="3078" width="1.7109375" style="90" customWidth="1"/>
    <col min="3079" max="3079" width="16.7109375" style="90" customWidth="1"/>
    <col min="3080" max="3080" width="1.5703125" style="90" customWidth="1"/>
    <col min="3081" max="3081" width="16.7109375" style="90" customWidth="1"/>
    <col min="3082" max="3082" width="1.140625" style="90" customWidth="1"/>
    <col min="3083" max="3084" width="1.7109375" style="90" customWidth="1"/>
    <col min="3085" max="3085" width="32" style="90" customWidth="1"/>
    <col min="3086" max="3086" width="16.7109375" style="90" customWidth="1"/>
    <col min="3087" max="3087" width="1.7109375" style="90" customWidth="1"/>
    <col min="3088" max="3328" width="9.7109375" style="90"/>
    <col min="3329" max="3329" width="2" style="90" customWidth="1"/>
    <col min="3330" max="3330" width="1.7109375" style="90" customWidth="1"/>
    <col min="3331" max="3331" width="29.28515625" style="90" customWidth="1"/>
    <col min="3332" max="3332" width="1.7109375" style="90" customWidth="1"/>
    <col min="3333" max="3333" width="9.28515625" style="90" customWidth="1"/>
    <col min="3334" max="3334" width="1.7109375" style="90" customWidth="1"/>
    <col min="3335" max="3335" width="16.7109375" style="90" customWidth="1"/>
    <col min="3336" max="3336" width="1.5703125" style="90" customWidth="1"/>
    <col min="3337" max="3337" width="16.7109375" style="90" customWidth="1"/>
    <col min="3338" max="3338" width="1.140625" style="90" customWidth="1"/>
    <col min="3339" max="3340" width="1.7109375" style="90" customWidth="1"/>
    <col min="3341" max="3341" width="32" style="90" customWidth="1"/>
    <col min="3342" max="3342" width="16.7109375" style="90" customWidth="1"/>
    <col min="3343" max="3343" width="1.7109375" style="90" customWidth="1"/>
    <col min="3344" max="3584" width="9.7109375" style="90"/>
    <col min="3585" max="3585" width="2" style="90" customWidth="1"/>
    <col min="3586" max="3586" width="1.7109375" style="90" customWidth="1"/>
    <col min="3587" max="3587" width="29.28515625" style="90" customWidth="1"/>
    <col min="3588" max="3588" width="1.7109375" style="90" customWidth="1"/>
    <col min="3589" max="3589" width="9.28515625" style="90" customWidth="1"/>
    <col min="3590" max="3590" width="1.7109375" style="90" customWidth="1"/>
    <col min="3591" max="3591" width="16.7109375" style="90" customWidth="1"/>
    <col min="3592" max="3592" width="1.5703125" style="90" customWidth="1"/>
    <col min="3593" max="3593" width="16.7109375" style="90" customWidth="1"/>
    <col min="3594" max="3594" width="1.140625" style="90" customWidth="1"/>
    <col min="3595" max="3596" width="1.7109375" style="90" customWidth="1"/>
    <col min="3597" max="3597" width="32" style="90" customWidth="1"/>
    <col min="3598" max="3598" width="16.7109375" style="90" customWidth="1"/>
    <col min="3599" max="3599" width="1.7109375" style="90" customWidth="1"/>
    <col min="3600" max="3840" width="9.7109375" style="90"/>
    <col min="3841" max="3841" width="2" style="90" customWidth="1"/>
    <col min="3842" max="3842" width="1.7109375" style="90" customWidth="1"/>
    <col min="3843" max="3843" width="29.28515625" style="90" customWidth="1"/>
    <col min="3844" max="3844" width="1.7109375" style="90" customWidth="1"/>
    <col min="3845" max="3845" width="9.28515625" style="90" customWidth="1"/>
    <col min="3846" max="3846" width="1.7109375" style="90" customWidth="1"/>
    <col min="3847" max="3847" width="16.7109375" style="90" customWidth="1"/>
    <col min="3848" max="3848" width="1.5703125" style="90" customWidth="1"/>
    <col min="3849" max="3849" width="16.7109375" style="90" customWidth="1"/>
    <col min="3850" max="3850" width="1.140625" style="90" customWidth="1"/>
    <col min="3851" max="3852" width="1.7109375" style="90" customWidth="1"/>
    <col min="3853" max="3853" width="32" style="90" customWidth="1"/>
    <col min="3854" max="3854" width="16.7109375" style="90" customWidth="1"/>
    <col min="3855" max="3855" width="1.7109375" style="90" customWidth="1"/>
    <col min="3856" max="4096" width="9.7109375" style="90"/>
    <col min="4097" max="4097" width="2" style="90" customWidth="1"/>
    <col min="4098" max="4098" width="1.7109375" style="90" customWidth="1"/>
    <col min="4099" max="4099" width="29.28515625" style="90" customWidth="1"/>
    <col min="4100" max="4100" width="1.7109375" style="90" customWidth="1"/>
    <col min="4101" max="4101" width="9.28515625" style="90" customWidth="1"/>
    <col min="4102" max="4102" width="1.7109375" style="90" customWidth="1"/>
    <col min="4103" max="4103" width="16.7109375" style="90" customWidth="1"/>
    <col min="4104" max="4104" width="1.5703125" style="90" customWidth="1"/>
    <col min="4105" max="4105" width="16.7109375" style="90" customWidth="1"/>
    <col min="4106" max="4106" width="1.140625" style="90" customWidth="1"/>
    <col min="4107" max="4108" width="1.7109375" style="90" customWidth="1"/>
    <col min="4109" max="4109" width="32" style="90" customWidth="1"/>
    <col min="4110" max="4110" width="16.7109375" style="90" customWidth="1"/>
    <col min="4111" max="4111" width="1.7109375" style="90" customWidth="1"/>
    <col min="4112" max="4352" width="9.7109375" style="90"/>
    <col min="4353" max="4353" width="2" style="90" customWidth="1"/>
    <col min="4354" max="4354" width="1.7109375" style="90" customWidth="1"/>
    <col min="4355" max="4355" width="29.28515625" style="90" customWidth="1"/>
    <col min="4356" max="4356" width="1.7109375" style="90" customWidth="1"/>
    <col min="4357" max="4357" width="9.28515625" style="90" customWidth="1"/>
    <col min="4358" max="4358" width="1.7109375" style="90" customWidth="1"/>
    <col min="4359" max="4359" width="16.7109375" style="90" customWidth="1"/>
    <col min="4360" max="4360" width="1.5703125" style="90" customWidth="1"/>
    <col min="4361" max="4361" width="16.7109375" style="90" customWidth="1"/>
    <col min="4362" max="4362" width="1.140625" style="90" customWidth="1"/>
    <col min="4363" max="4364" width="1.7109375" style="90" customWidth="1"/>
    <col min="4365" max="4365" width="32" style="90" customWidth="1"/>
    <col min="4366" max="4366" width="16.7109375" style="90" customWidth="1"/>
    <col min="4367" max="4367" width="1.7109375" style="90" customWidth="1"/>
    <col min="4368" max="4608" width="9.7109375" style="90"/>
    <col min="4609" max="4609" width="2" style="90" customWidth="1"/>
    <col min="4610" max="4610" width="1.7109375" style="90" customWidth="1"/>
    <col min="4611" max="4611" width="29.28515625" style="90" customWidth="1"/>
    <col min="4612" max="4612" width="1.7109375" style="90" customWidth="1"/>
    <col min="4613" max="4613" width="9.28515625" style="90" customWidth="1"/>
    <col min="4614" max="4614" width="1.7109375" style="90" customWidth="1"/>
    <col min="4615" max="4615" width="16.7109375" style="90" customWidth="1"/>
    <col min="4616" max="4616" width="1.5703125" style="90" customWidth="1"/>
    <col min="4617" max="4617" width="16.7109375" style="90" customWidth="1"/>
    <col min="4618" max="4618" width="1.140625" style="90" customWidth="1"/>
    <col min="4619" max="4620" width="1.7109375" style="90" customWidth="1"/>
    <col min="4621" max="4621" width="32" style="90" customWidth="1"/>
    <col min="4622" max="4622" width="16.7109375" style="90" customWidth="1"/>
    <col min="4623" max="4623" width="1.7109375" style="90" customWidth="1"/>
    <col min="4624" max="4864" width="9.7109375" style="90"/>
    <col min="4865" max="4865" width="2" style="90" customWidth="1"/>
    <col min="4866" max="4866" width="1.7109375" style="90" customWidth="1"/>
    <col min="4867" max="4867" width="29.28515625" style="90" customWidth="1"/>
    <col min="4868" max="4868" width="1.7109375" style="90" customWidth="1"/>
    <col min="4869" max="4869" width="9.28515625" style="90" customWidth="1"/>
    <col min="4870" max="4870" width="1.7109375" style="90" customWidth="1"/>
    <col min="4871" max="4871" width="16.7109375" style="90" customWidth="1"/>
    <col min="4872" max="4872" width="1.5703125" style="90" customWidth="1"/>
    <col min="4873" max="4873" width="16.7109375" style="90" customWidth="1"/>
    <col min="4874" max="4874" width="1.140625" style="90" customWidth="1"/>
    <col min="4875" max="4876" width="1.7109375" style="90" customWidth="1"/>
    <col min="4877" max="4877" width="32" style="90" customWidth="1"/>
    <col min="4878" max="4878" width="16.7109375" style="90" customWidth="1"/>
    <col min="4879" max="4879" width="1.7109375" style="90" customWidth="1"/>
    <col min="4880" max="5120" width="9.7109375" style="90"/>
    <col min="5121" max="5121" width="2" style="90" customWidth="1"/>
    <col min="5122" max="5122" width="1.7109375" style="90" customWidth="1"/>
    <col min="5123" max="5123" width="29.28515625" style="90" customWidth="1"/>
    <col min="5124" max="5124" width="1.7109375" style="90" customWidth="1"/>
    <col min="5125" max="5125" width="9.28515625" style="90" customWidth="1"/>
    <col min="5126" max="5126" width="1.7109375" style="90" customWidth="1"/>
    <col min="5127" max="5127" width="16.7109375" style="90" customWidth="1"/>
    <col min="5128" max="5128" width="1.5703125" style="90" customWidth="1"/>
    <col min="5129" max="5129" width="16.7109375" style="90" customWidth="1"/>
    <col min="5130" max="5130" width="1.140625" style="90" customWidth="1"/>
    <col min="5131" max="5132" width="1.7109375" style="90" customWidth="1"/>
    <col min="5133" max="5133" width="32" style="90" customWidth="1"/>
    <col min="5134" max="5134" width="16.7109375" style="90" customWidth="1"/>
    <col min="5135" max="5135" width="1.7109375" style="90" customWidth="1"/>
    <col min="5136" max="5376" width="9.7109375" style="90"/>
    <col min="5377" max="5377" width="2" style="90" customWidth="1"/>
    <col min="5378" max="5378" width="1.7109375" style="90" customWidth="1"/>
    <col min="5379" max="5379" width="29.28515625" style="90" customWidth="1"/>
    <col min="5380" max="5380" width="1.7109375" style="90" customWidth="1"/>
    <col min="5381" max="5381" width="9.28515625" style="90" customWidth="1"/>
    <col min="5382" max="5382" width="1.7109375" style="90" customWidth="1"/>
    <col min="5383" max="5383" width="16.7109375" style="90" customWidth="1"/>
    <col min="5384" max="5384" width="1.5703125" style="90" customWidth="1"/>
    <col min="5385" max="5385" width="16.7109375" style="90" customWidth="1"/>
    <col min="5386" max="5386" width="1.140625" style="90" customWidth="1"/>
    <col min="5387" max="5388" width="1.7109375" style="90" customWidth="1"/>
    <col min="5389" max="5389" width="32" style="90" customWidth="1"/>
    <col min="5390" max="5390" width="16.7109375" style="90" customWidth="1"/>
    <col min="5391" max="5391" width="1.7109375" style="90" customWidth="1"/>
    <col min="5392" max="5632" width="9.7109375" style="90"/>
    <col min="5633" max="5633" width="2" style="90" customWidth="1"/>
    <col min="5634" max="5634" width="1.7109375" style="90" customWidth="1"/>
    <col min="5635" max="5635" width="29.28515625" style="90" customWidth="1"/>
    <col min="5636" max="5636" width="1.7109375" style="90" customWidth="1"/>
    <col min="5637" max="5637" width="9.28515625" style="90" customWidth="1"/>
    <col min="5638" max="5638" width="1.7109375" style="90" customWidth="1"/>
    <col min="5639" max="5639" width="16.7109375" style="90" customWidth="1"/>
    <col min="5640" max="5640" width="1.5703125" style="90" customWidth="1"/>
    <col min="5641" max="5641" width="16.7109375" style="90" customWidth="1"/>
    <col min="5642" max="5642" width="1.140625" style="90" customWidth="1"/>
    <col min="5643" max="5644" width="1.7109375" style="90" customWidth="1"/>
    <col min="5645" max="5645" width="32" style="90" customWidth="1"/>
    <col min="5646" max="5646" width="16.7109375" style="90" customWidth="1"/>
    <col min="5647" max="5647" width="1.7109375" style="90" customWidth="1"/>
    <col min="5648" max="5888" width="9.7109375" style="90"/>
    <col min="5889" max="5889" width="2" style="90" customWidth="1"/>
    <col min="5890" max="5890" width="1.7109375" style="90" customWidth="1"/>
    <col min="5891" max="5891" width="29.28515625" style="90" customWidth="1"/>
    <col min="5892" max="5892" width="1.7109375" style="90" customWidth="1"/>
    <col min="5893" max="5893" width="9.28515625" style="90" customWidth="1"/>
    <col min="5894" max="5894" width="1.7109375" style="90" customWidth="1"/>
    <col min="5895" max="5895" width="16.7109375" style="90" customWidth="1"/>
    <col min="5896" max="5896" width="1.5703125" style="90" customWidth="1"/>
    <col min="5897" max="5897" width="16.7109375" style="90" customWidth="1"/>
    <col min="5898" max="5898" width="1.140625" style="90" customWidth="1"/>
    <col min="5899" max="5900" width="1.7109375" style="90" customWidth="1"/>
    <col min="5901" max="5901" width="32" style="90" customWidth="1"/>
    <col min="5902" max="5902" width="16.7109375" style="90" customWidth="1"/>
    <col min="5903" max="5903" width="1.7109375" style="90" customWidth="1"/>
    <col min="5904" max="6144" width="9.7109375" style="90"/>
    <col min="6145" max="6145" width="2" style="90" customWidth="1"/>
    <col min="6146" max="6146" width="1.7109375" style="90" customWidth="1"/>
    <col min="6147" max="6147" width="29.28515625" style="90" customWidth="1"/>
    <col min="6148" max="6148" width="1.7109375" style="90" customWidth="1"/>
    <col min="6149" max="6149" width="9.28515625" style="90" customWidth="1"/>
    <col min="6150" max="6150" width="1.7109375" style="90" customWidth="1"/>
    <col min="6151" max="6151" width="16.7109375" style="90" customWidth="1"/>
    <col min="6152" max="6152" width="1.5703125" style="90" customWidth="1"/>
    <col min="6153" max="6153" width="16.7109375" style="90" customWidth="1"/>
    <col min="6154" max="6154" width="1.140625" style="90" customWidth="1"/>
    <col min="6155" max="6156" width="1.7109375" style="90" customWidth="1"/>
    <col min="6157" max="6157" width="32" style="90" customWidth="1"/>
    <col min="6158" max="6158" width="16.7109375" style="90" customWidth="1"/>
    <col min="6159" max="6159" width="1.7109375" style="90" customWidth="1"/>
    <col min="6160" max="6400" width="9.7109375" style="90"/>
    <col min="6401" max="6401" width="2" style="90" customWidth="1"/>
    <col min="6402" max="6402" width="1.7109375" style="90" customWidth="1"/>
    <col min="6403" max="6403" width="29.28515625" style="90" customWidth="1"/>
    <col min="6404" max="6404" width="1.7109375" style="90" customWidth="1"/>
    <col min="6405" max="6405" width="9.28515625" style="90" customWidth="1"/>
    <col min="6406" max="6406" width="1.7109375" style="90" customWidth="1"/>
    <col min="6407" max="6407" width="16.7109375" style="90" customWidth="1"/>
    <col min="6408" max="6408" width="1.5703125" style="90" customWidth="1"/>
    <col min="6409" max="6409" width="16.7109375" style="90" customWidth="1"/>
    <col min="6410" max="6410" width="1.140625" style="90" customWidth="1"/>
    <col min="6411" max="6412" width="1.7109375" style="90" customWidth="1"/>
    <col min="6413" max="6413" width="32" style="90" customWidth="1"/>
    <col min="6414" max="6414" width="16.7109375" style="90" customWidth="1"/>
    <col min="6415" max="6415" width="1.7109375" style="90" customWidth="1"/>
    <col min="6416" max="6656" width="9.7109375" style="90"/>
    <col min="6657" max="6657" width="2" style="90" customWidth="1"/>
    <col min="6658" max="6658" width="1.7109375" style="90" customWidth="1"/>
    <col min="6659" max="6659" width="29.28515625" style="90" customWidth="1"/>
    <col min="6660" max="6660" width="1.7109375" style="90" customWidth="1"/>
    <col min="6661" max="6661" width="9.28515625" style="90" customWidth="1"/>
    <col min="6662" max="6662" width="1.7109375" style="90" customWidth="1"/>
    <col min="6663" max="6663" width="16.7109375" style="90" customWidth="1"/>
    <col min="6664" max="6664" width="1.5703125" style="90" customWidth="1"/>
    <col min="6665" max="6665" width="16.7109375" style="90" customWidth="1"/>
    <col min="6666" max="6666" width="1.140625" style="90" customWidth="1"/>
    <col min="6667" max="6668" width="1.7109375" style="90" customWidth="1"/>
    <col min="6669" max="6669" width="32" style="90" customWidth="1"/>
    <col min="6670" max="6670" width="16.7109375" style="90" customWidth="1"/>
    <col min="6671" max="6671" width="1.7109375" style="90" customWidth="1"/>
    <col min="6672" max="6912" width="9.7109375" style="90"/>
    <col min="6913" max="6913" width="2" style="90" customWidth="1"/>
    <col min="6914" max="6914" width="1.7109375" style="90" customWidth="1"/>
    <col min="6915" max="6915" width="29.28515625" style="90" customWidth="1"/>
    <col min="6916" max="6916" width="1.7109375" style="90" customWidth="1"/>
    <col min="6917" max="6917" width="9.28515625" style="90" customWidth="1"/>
    <col min="6918" max="6918" width="1.7109375" style="90" customWidth="1"/>
    <col min="6919" max="6919" width="16.7109375" style="90" customWidth="1"/>
    <col min="6920" max="6920" width="1.5703125" style="90" customWidth="1"/>
    <col min="6921" max="6921" width="16.7109375" style="90" customWidth="1"/>
    <col min="6922" max="6922" width="1.140625" style="90" customWidth="1"/>
    <col min="6923" max="6924" width="1.7109375" style="90" customWidth="1"/>
    <col min="6925" max="6925" width="32" style="90" customWidth="1"/>
    <col min="6926" max="6926" width="16.7109375" style="90" customWidth="1"/>
    <col min="6927" max="6927" width="1.7109375" style="90" customWidth="1"/>
    <col min="6928" max="7168" width="9.7109375" style="90"/>
    <col min="7169" max="7169" width="2" style="90" customWidth="1"/>
    <col min="7170" max="7170" width="1.7109375" style="90" customWidth="1"/>
    <col min="7171" max="7171" width="29.28515625" style="90" customWidth="1"/>
    <col min="7172" max="7172" width="1.7109375" style="90" customWidth="1"/>
    <col min="7173" max="7173" width="9.28515625" style="90" customWidth="1"/>
    <col min="7174" max="7174" width="1.7109375" style="90" customWidth="1"/>
    <col min="7175" max="7175" width="16.7109375" style="90" customWidth="1"/>
    <col min="7176" max="7176" width="1.5703125" style="90" customWidth="1"/>
    <col min="7177" max="7177" width="16.7109375" style="90" customWidth="1"/>
    <col min="7178" max="7178" width="1.140625" style="90" customWidth="1"/>
    <col min="7179" max="7180" width="1.7109375" style="90" customWidth="1"/>
    <col min="7181" max="7181" width="32" style="90" customWidth="1"/>
    <col min="7182" max="7182" width="16.7109375" style="90" customWidth="1"/>
    <col min="7183" max="7183" width="1.7109375" style="90" customWidth="1"/>
    <col min="7184" max="7424" width="9.7109375" style="90"/>
    <col min="7425" max="7425" width="2" style="90" customWidth="1"/>
    <col min="7426" max="7426" width="1.7109375" style="90" customWidth="1"/>
    <col min="7427" max="7427" width="29.28515625" style="90" customWidth="1"/>
    <col min="7428" max="7428" width="1.7109375" style="90" customWidth="1"/>
    <col min="7429" max="7429" width="9.28515625" style="90" customWidth="1"/>
    <col min="7430" max="7430" width="1.7109375" style="90" customWidth="1"/>
    <col min="7431" max="7431" width="16.7109375" style="90" customWidth="1"/>
    <col min="7432" max="7432" width="1.5703125" style="90" customWidth="1"/>
    <col min="7433" max="7433" width="16.7109375" style="90" customWidth="1"/>
    <col min="7434" max="7434" width="1.140625" style="90" customWidth="1"/>
    <col min="7435" max="7436" width="1.7109375" style="90" customWidth="1"/>
    <col min="7437" max="7437" width="32" style="90" customWidth="1"/>
    <col min="7438" max="7438" width="16.7109375" style="90" customWidth="1"/>
    <col min="7439" max="7439" width="1.7109375" style="90" customWidth="1"/>
    <col min="7440" max="7680" width="9.7109375" style="90"/>
    <col min="7681" max="7681" width="2" style="90" customWidth="1"/>
    <col min="7682" max="7682" width="1.7109375" style="90" customWidth="1"/>
    <col min="7683" max="7683" width="29.28515625" style="90" customWidth="1"/>
    <col min="7684" max="7684" width="1.7109375" style="90" customWidth="1"/>
    <col min="7685" max="7685" width="9.28515625" style="90" customWidth="1"/>
    <col min="7686" max="7686" width="1.7109375" style="90" customWidth="1"/>
    <col min="7687" max="7687" width="16.7109375" style="90" customWidth="1"/>
    <col min="7688" max="7688" width="1.5703125" style="90" customWidth="1"/>
    <col min="7689" max="7689" width="16.7109375" style="90" customWidth="1"/>
    <col min="7690" max="7690" width="1.140625" style="90" customWidth="1"/>
    <col min="7691" max="7692" width="1.7109375" style="90" customWidth="1"/>
    <col min="7693" max="7693" width="32" style="90" customWidth="1"/>
    <col min="7694" max="7694" width="16.7109375" style="90" customWidth="1"/>
    <col min="7695" max="7695" width="1.7109375" style="90" customWidth="1"/>
    <col min="7696" max="7936" width="9.7109375" style="90"/>
    <col min="7937" max="7937" width="2" style="90" customWidth="1"/>
    <col min="7938" max="7938" width="1.7109375" style="90" customWidth="1"/>
    <col min="7939" max="7939" width="29.28515625" style="90" customWidth="1"/>
    <col min="7940" max="7940" width="1.7109375" style="90" customWidth="1"/>
    <col min="7941" max="7941" width="9.28515625" style="90" customWidth="1"/>
    <col min="7942" max="7942" width="1.7109375" style="90" customWidth="1"/>
    <col min="7943" max="7943" width="16.7109375" style="90" customWidth="1"/>
    <col min="7944" max="7944" width="1.5703125" style="90" customWidth="1"/>
    <col min="7945" max="7945" width="16.7109375" style="90" customWidth="1"/>
    <col min="7946" max="7946" width="1.140625" style="90" customWidth="1"/>
    <col min="7947" max="7948" width="1.7109375" style="90" customWidth="1"/>
    <col min="7949" max="7949" width="32" style="90" customWidth="1"/>
    <col min="7950" max="7950" width="16.7109375" style="90" customWidth="1"/>
    <col min="7951" max="7951" width="1.7109375" style="90" customWidth="1"/>
    <col min="7952" max="8192" width="9.7109375" style="90"/>
    <col min="8193" max="8193" width="2" style="90" customWidth="1"/>
    <col min="8194" max="8194" width="1.7109375" style="90" customWidth="1"/>
    <col min="8195" max="8195" width="29.28515625" style="90" customWidth="1"/>
    <col min="8196" max="8196" width="1.7109375" style="90" customWidth="1"/>
    <col min="8197" max="8197" width="9.28515625" style="90" customWidth="1"/>
    <col min="8198" max="8198" width="1.7109375" style="90" customWidth="1"/>
    <col min="8199" max="8199" width="16.7109375" style="90" customWidth="1"/>
    <col min="8200" max="8200" width="1.5703125" style="90" customWidth="1"/>
    <col min="8201" max="8201" width="16.7109375" style="90" customWidth="1"/>
    <col min="8202" max="8202" width="1.140625" style="90" customWidth="1"/>
    <col min="8203" max="8204" width="1.7109375" style="90" customWidth="1"/>
    <col min="8205" max="8205" width="32" style="90" customWidth="1"/>
    <col min="8206" max="8206" width="16.7109375" style="90" customWidth="1"/>
    <col min="8207" max="8207" width="1.7109375" style="90" customWidth="1"/>
    <col min="8208" max="8448" width="9.7109375" style="90"/>
    <col min="8449" max="8449" width="2" style="90" customWidth="1"/>
    <col min="8450" max="8450" width="1.7109375" style="90" customWidth="1"/>
    <col min="8451" max="8451" width="29.28515625" style="90" customWidth="1"/>
    <col min="8452" max="8452" width="1.7109375" style="90" customWidth="1"/>
    <col min="8453" max="8453" width="9.28515625" style="90" customWidth="1"/>
    <col min="8454" max="8454" width="1.7109375" style="90" customWidth="1"/>
    <col min="8455" max="8455" width="16.7109375" style="90" customWidth="1"/>
    <col min="8456" max="8456" width="1.5703125" style="90" customWidth="1"/>
    <col min="8457" max="8457" width="16.7109375" style="90" customWidth="1"/>
    <col min="8458" max="8458" width="1.140625" style="90" customWidth="1"/>
    <col min="8459" max="8460" width="1.7109375" style="90" customWidth="1"/>
    <col min="8461" max="8461" width="32" style="90" customWidth="1"/>
    <col min="8462" max="8462" width="16.7109375" style="90" customWidth="1"/>
    <col min="8463" max="8463" width="1.7109375" style="90" customWidth="1"/>
    <col min="8464" max="8704" width="9.7109375" style="90"/>
    <col min="8705" max="8705" width="2" style="90" customWidth="1"/>
    <col min="8706" max="8706" width="1.7109375" style="90" customWidth="1"/>
    <col min="8707" max="8707" width="29.28515625" style="90" customWidth="1"/>
    <col min="8708" max="8708" width="1.7109375" style="90" customWidth="1"/>
    <col min="8709" max="8709" width="9.28515625" style="90" customWidth="1"/>
    <col min="8710" max="8710" width="1.7109375" style="90" customWidth="1"/>
    <col min="8711" max="8711" width="16.7109375" style="90" customWidth="1"/>
    <col min="8712" max="8712" width="1.5703125" style="90" customWidth="1"/>
    <col min="8713" max="8713" width="16.7109375" style="90" customWidth="1"/>
    <col min="8714" max="8714" width="1.140625" style="90" customWidth="1"/>
    <col min="8715" max="8716" width="1.7109375" style="90" customWidth="1"/>
    <col min="8717" max="8717" width="32" style="90" customWidth="1"/>
    <col min="8718" max="8718" width="16.7109375" style="90" customWidth="1"/>
    <col min="8719" max="8719" width="1.7109375" style="90" customWidth="1"/>
    <col min="8720" max="8960" width="9.7109375" style="90"/>
    <col min="8961" max="8961" width="2" style="90" customWidth="1"/>
    <col min="8962" max="8962" width="1.7109375" style="90" customWidth="1"/>
    <col min="8963" max="8963" width="29.28515625" style="90" customWidth="1"/>
    <col min="8964" max="8964" width="1.7109375" style="90" customWidth="1"/>
    <col min="8965" max="8965" width="9.28515625" style="90" customWidth="1"/>
    <col min="8966" max="8966" width="1.7109375" style="90" customWidth="1"/>
    <col min="8967" max="8967" width="16.7109375" style="90" customWidth="1"/>
    <col min="8968" max="8968" width="1.5703125" style="90" customWidth="1"/>
    <col min="8969" max="8969" width="16.7109375" style="90" customWidth="1"/>
    <col min="8970" max="8970" width="1.140625" style="90" customWidth="1"/>
    <col min="8971" max="8972" width="1.7109375" style="90" customWidth="1"/>
    <col min="8973" max="8973" width="32" style="90" customWidth="1"/>
    <col min="8974" max="8974" width="16.7109375" style="90" customWidth="1"/>
    <col min="8975" max="8975" width="1.7109375" style="90" customWidth="1"/>
    <col min="8976" max="9216" width="9.7109375" style="90"/>
    <col min="9217" max="9217" width="2" style="90" customWidth="1"/>
    <col min="9218" max="9218" width="1.7109375" style="90" customWidth="1"/>
    <col min="9219" max="9219" width="29.28515625" style="90" customWidth="1"/>
    <col min="9220" max="9220" width="1.7109375" style="90" customWidth="1"/>
    <col min="9221" max="9221" width="9.28515625" style="90" customWidth="1"/>
    <col min="9222" max="9222" width="1.7109375" style="90" customWidth="1"/>
    <col min="9223" max="9223" width="16.7109375" style="90" customWidth="1"/>
    <col min="9224" max="9224" width="1.5703125" style="90" customWidth="1"/>
    <col min="9225" max="9225" width="16.7109375" style="90" customWidth="1"/>
    <col min="9226" max="9226" width="1.140625" style="90" customWidth="1"/>
    <col min="9227" max="9228" width="1.7109375" style="90" customWidth="1"/>
    <col min="9229" max="9229" width="32" style="90" customWidth="1"/>
    <col min="9230" max="9230" width="16.7109375" style="90" customWidth="1"/>
    <col min="9231" max="9231" width="1.7109375" style="90" customWidth="1"/>
    <col min="9232" max="9472" width="9.7109375" style="90"/>
    <col min="9473" max="9473" width="2" style="90" customWidth="1"/>
    <col min="9474" max="9474" width="1.7109375" style="90" customWidth="1"/>
    <col min="9475" max="9475" width="29.28515625" style="90" customWidth="1"/>
    <col min="9476" max="9476" width="1.7109375" style="90" customWidth="1"/>
    <col min="9477" max="9477" width="9.28515625" style="90" customWidth="1"/>
    <col min="9478" max="9478" width="1.7109375" style="90" customWidth="1"/>
    <col min="9479" max="9479" width="16.7109375" style="90" customWidth="1"/>
    <col min="9480" max="9480" width="1.5703125" style="90" customWidth="1"/>
    <col min="9481" max="9481" width="16.7109375" style="90" customWidth="1"/>
    <col min="9482" max="9482" width="1.140625" style="90" customWidth="1"/>
    <col min="9483" max="9484" width="1.7109375" style="90" customWidth="1"/>
    <col min="9485" max="9485" width="32" style="90" customWidth="1"/>
    <col min="9486" max="9486" width="16.7109375" style="90" customWidth="1"/>
    <col min="9487" max="9487" width="1.7109375" style="90" customWidth="1"/>
    <col min="9488" max="9728" width="9.7109375" style="90"/>
    <col min="9729" max="9729" width="2" style="90" customWidth="1"/>
    <col min="9730" max="9730" width="1.7109375" style="90" customWidth="1"/>
    <col min="9731" max="9731" width="29.28515625" style="90" customWidth="1"/>
    <col min="9732" max="9732" width="1.7109375" style="90" customWidth="1"/>
    <col min="9733" max="9733" width="9.28515625" style="90" customWidth="1"/>
    <col min="9734" max="9734" width="1.7109375" style="90" customWidth="1"/>
    <col min="9735" max="9735" width="16.7109375" style="90" customWidth="1"/>
    <col min="9736" max="9736" width="1.5703125" style="90" customWidth="1"/>
    <col min="9737" max="9737" width="16.7109375" style="90" customWidth="1"/>
    <col min="9738" max="9738" width="1.140625" style="90" customWidth="1"/>
    <col min="9739" max="9740" width="1.7109375" style="90" customWidth="1"/>
    <col min="9741" max="9741" width="32" style="90" customWidth="1"/>
    <col min="9742" max="9742" width="16.7109375" style="90" customWidth="1"/>
    <col min="9743" max="9743" width="1.7109375" style="90" customWidth="1"/>
    <col min="9744" max="9984" width="9.7109375" style="90"/>
    <col min="9985" max="9985" width="2" style="90" customWidth="1"/>
    <col min="9986" max="9986" width="1.7109375" style="90" customWidth="1"/>
    <col min="9987" max="9987" width="29.28515625" style="90" customWidth="1"/>
    <col min="9988" max="9988" width="1.7109375" style="90" customWidth="1"/>
    <col min="9989" max="9989" width="9.28515625" style="90" customWidth="1"/>
    <col min="9990" max="9990" width="1.7109375" style="90" customWidth="1"/>
    <col min="9991" max="9991" width="16.7109375" style="90" customWidth="1"/>
    <col min="9992" max="9992" width="1.5703125" style="90" customWidth="1"/>
    <col min="9993" max="9993" width="16.7109375" style="90" customWidth="1"/>
    <col min="9994" max="9994" width="1.140625" style="90" customWidth="1"/>
    <col min="9995" max="9996" width="1.7109375" style="90" customWidth="1"/>
    <col min="9997" max="9997" width="32" style="90" customWidth="1"/>
    <col min="9998" max="9998" width="16.7109375" style="90" customWidth="1"/>
    <col min="9999" max="9999" width="1.7109375" style="90" customWidth="1"/>
    <col min="10000" max="10240" width="9.7109375" style="90"/>
    <col min="10241" max="10241" width="2" style="90" customWidth="1"/>
    <col min="10242" max="10242" width="1.7109375" style="90" customWidth="1"/>
    <col min="10243" max="10243" width="29.28515625" style="90" customWidth="1"/>
    <col min="10244" max="10244" width="1.7109375" style="90" customWidth="1"/>
    <col min="10245" max="10245" width="9.28515625" style="90" customWidth="1"/>
    <col min="10246" max="10246" width="1.7109375" style="90" customWidth="1"/>
    <col min="10247" max="10247" width="16.7109375" style="90" customWidth="1"/>
    <col min="10248" max="10248" width="1.5703125" style="90" customWidth="1"/>
    <col min="10249" max="10249" width="16.7109375" style="90" customWidth="1"/>
    <col min="10250" max="10250" width="1.140625" style="90" customWidth="1"/>
    <col min="10251" max="10252" width="1.7109375" style="90" customWidth="1"/>
    <col min="10253" max="10253" width="32" style="90" customWidth="1"/>
    <col min="10254" max="10254" width="16.7109375" style="90" customWidth="1"/>
    <col min="10255" max="10255" width="1.7109375" style="90" customWidth="1"/>
    <col min="10256" max="10496" width="9.7109375" style="90"/>
    <col min="10497" max="10497" width="2" style="90" customWidth="1"/>
    <col min="10498" max="10498" width="1.7109375" style="90" customWidth="1"/>
    <col min="10499" max="10499" width="29.28515625" style="90" customWidth="1"/>
    <col min="10500" max="10500" width="1.7109375" style="90" customWidth="1"/>
    <col min="10501" max="10501" width="9.28515625" style="90" customWidth="1"/>
    <col min="10502" max="10502" width="1.7109375" style="90" customWidth="1"/>
    <col min="10503" max="10503" width="16.7109375" style="90" customWidth="1"/>
    <col min="10504" max="10504" width="1.5703125" style="90" customWidth="1"/>
    <col min="10505" max="10505" width="16.7109375" style="90" customWidth="1"/>
    <col min="10506" max="10506" width="1.140625" style="90" customWidth="1"/>
    <col min="10507" max="10508" width="1.7109375" style="90" customWidth="1"/>
    <col min="10509" max="10509" width="32" style="90" customWidth="1"/>
    <col min="10510" max="10510" width="16.7109375" style="90" customWidth="1"/>
    <col min="10511" max="10511" width="1.7109375" style="90" customWidth="1"/>
    <col min="10512" max="10752" width="9.7109375" style="90"/>
    <col min="10753" max="10753" width="2" style="90" customWidth="1"/>
    <col min="10754" max="10754" width="1.7109375" style="90" customWidth="1"/>
    <col min="10755" max="10755" width="29.28515625" style="90" customWidth="1"/>
    <col min="10756" max="10756" width="1.7109375" style="90" customWidth="1"/>
    <col min="10757" max="10757" width="9.28515625" style="90" customWidth="1"/>
    <col min="10758" max="10758" width="1.7109375" style="90" customWidth="1"/>
    <col min="10759" max="10759" width="16.7109375" style="90" customWidth="1"/>
    <col min="10760" max="10760" width="1.5703125" style="90" customWidth="1"/>
    <col min="10761" max="10761" width="16.7109375" style="90" customWidth="1"/>
    <col min="10762" max="10762" width="1.140625" style="90" customWidth="1"/>
    <col min="10763" max="10764" width="1.7109375" style="90" customWidth="1"/>
    <col min="10765" max="10765" width="32" style="90" customWidth="1"/>
    <col min="10766" max="10766" width="16.7109375" style="90" customWidth="1"/>
    <col min="10767" max="10767" width="1.7109375" style="90" customWidth="1"/>
    <col min="10768" max="11008" width="9.7109375" style="90"/>
    <col min="11009" max="11009" width="2" style="90" customWidth="1"/>
    <col min="11010" max="11010" width="1.7109375" style="90" customWidth="1"/>
    <col min="11011" max="11011" width="29.28515625" style="90" customWidth="1"/>
    <col min="11012" max="11012" width="1.7109375" style="90" customWidth="1"/>
    <col min="11013" max="11013" width="9.28515625" style="90" customWidth="1"/>
    <col min="11014" max="11014" width="1.7109375" style="90" customWidth="1"/>
    <col min="11015" max="11015" width="16.7109375" style="90" customWidth="1"/>
    <col min="11016" max="11016" width="1.5703125" style="90" customWidth="1"/>
    <col min="11017" max="11017" width="16.7109375" style="90" customWidth="1"/>
    <col min="11018" max="11018" width="1.140625" style="90" customWidth="1"/>
    <col min="11019" max="11020" width="1.7109375" style="90" customWidth="1"/>
    <col min="11021" max="11021" width="32" style="90" customWidth="1"/>
    <col min="11022" max="11022" width="16.7109375" style="90" customWidth="1"/>
    <col min="11023" max="11023" width="1.7109375" style="90" customWidth="1"/>
    <col min="11024" max="11264" width="9.7109375" style="90"/>
    <col min="11265" max="11265" width="2" style="90" customWidth="1"/>
    <col min="11266" max="11266" width="1.7109375" style="90" customWidth="1"/>
    <col min="11267" max="11267" width="29.28515625" style="90" customWidth="1"/>
    <col min="11268" max="11268" width="1.7109375" style="90" customWidth="1"/>
    <col min="11269" max="11269" width="9.28515625" style="90" customWidth="1"/>
    <col min="11270" max="11270" width="1.7109375" style="90" customWidth="1"/>
    <col min="11271" max="11271" width="16.7109375" style="90" customWidth="1"/>
    <col min="11272" max="11272" width="1.5703125" style="90" customWidth="1"/>
    <col min="11273" max="11273" width="16.7109375" style="90" customWidth="1"/>
    <col min="11274" max="11274" width="1.140625" style="90" customWidth="1"/>
    <col min="11275" max="11276" width="1.7109375" style="90" customWidth="1"/>
    <col min="11277" max="11277" width="32" style="90" customWidth="1"/>
    <col min="11278" max="11278" width="16.7109375" style="90" customWidth="1"/>
    <col min="11279" max="11279" width="1.7109375" style="90" customWidth="1"/>
    <col min="11280" max="11520" width="9.7109375" style="90"/>
    <col min="11521" max="11521" width="2" style="90" customWidth="1"/>
    <col min="11522" max="11522" width="1.7109375" style="90" customWidth="1"/>
    <col min="11523" max="11523" width="29.28515625" style="90" customWidth="1"/>
    <col min="11524" max="11524" width="1.7109375" style="90" customWidth="1"/>
    <col min="11525" max="11525" width="9.28515625" style="90" customWidth="1"/>
    <col min="11526" max="11526" width="1.7109375" style="90" customWidth="1"/>
    <col min="11527" max="11527" width="16.7109375" style="90" customWidth="1"/>
    <col min="11528" max="11528" width="1.5703125" style="90" customWidth="1"/>
    <col min="11529" max="11529" width="16.7109375" style="90" customWidth="1"/>
    <col min="11530" max="11530" width="1.140625" style="90" customWidth="1"/>
    <col min="11531" max="11532" width="1.7109375" style="90" customWidth="1"/>
    <col min="11533" max="11533" width="32" style="90" customWidth="1"/>
    <col min="11534" max="11534" width="16.7109375" style="90" customWidth="1"/>
    <col min="11535" max="11535" width="1.7109375" style="90" customWidth="1"/>
    <col min="11536" max="11776" width="9.7109375" style="90"/>
    <col min="11777" max="11777" width="2" style="90" customWidth="1"/>
    <col min="11778" max="11778" width="1.7109375" style="90" customWidth="1"/>
    <col min="11779" max="11779" width="29.28515625" style="90" customWidth="1"/>
    <col min="11780" max="11780" width="1.7109375" style="90" customWidth="1"/>
    <col min="11781" max="11781" width="9.28515625" style="90" customWidth="1"/>
    <col min="11782" max="11782" width="1.7109375" style="90" customWidth="1"/>
    <col min="11783" max="11783" width="16.7109375" style="90" customWidth="1"/>
    <col min="11784" max="11784" width="1.5703125" style="90" customWidth="1"/>
    <col min="11785" max="11785" width="16.7109375" style="90" customWidth="1"/>
    <col min="11786" max="11786" width="1.140625" style="90" customWidth="1"/>
    <col min="11787" max="11788" width="1.7109375" style="90" customWidth="1"/>
    <col min="11789" max="11789" width="32" style="90" customWidth="1"/>
    <col min="11790" max="11790" width="16.7109375" style="90" customWidth="1"/>
    <col min="11791" max="11791" width="1.7109375" style="90" customWidth="1"/>
    <col min="11792" max="12032" width="9.7109375" style="90"/>
    <col min="12033" max="12033" width="2" style="90" customWidth="1"/>
    <col min="12034" max="12034" width="1.7109375" style="90" customWidth="1"/>
    <col min="12035" max="12035" width="29.28515625" style="90" customWidth="1"/>
    <col min="12036" max="12036" width="1.7109375" style="90" customWidth="1"/>
    <col min="12037" max="12037" width="9.28515625" style="90" customWidth="1"/>
    <col min="12038" max="12038" width="1.7109375" style="90" customWidth="1"/>
    <col min="12039" max="12039" width="16.7109375" style="90" customWidth="1"/>
    <col min="12040" max="12040" width="1.5703125" style="90" customWidth="1"/>
    <col min="12041" max="12041" width="16.7109375" style="90" customWidth="1"/>
    <col min="12042" max="12042" width="1.140625" style="90" customWidth="1"/>
    <col min="12043" max="12044" width="1.7109375" style="90" customWidth="1"/>
    <col min="12045" max="12045" width="32" style="90" customWidth="1"/>
    <col min="12046" max="12046" width="16.7109375" style="90" customWidth="1"/>
    <col min="12047" max="12047" width="1.7109375" style="90" customWidth="1"/>
    <col min="12048" max="12288" width="9.7109375" style="90"/>
    <col min="12289" max="12289" width="2" style="90" customWidth="1"/>
    <col min="12290" max="12290" width="1.7109375" style="90" customWidth="1"/>
    <col min="12291" max="12291" width="29.28515625" style="90" customWidth="1"/>
    <col min="12292" max="12292" width="1.7109375" style="90" customWidth="1"/>
    <col min="12293" max="12293" width="9.28515625" style="90" customWidth="1"/>
    <col min="12294" max="12294" width="1.7109375" style="90" customWidth="1"/>
    <col min="12295" max="12295" width="16.7109375" style="90" customWidth="1"/>
    <col min="12296" max="12296" width="1.5703125" style="90" customWidth="1"/>
    <col min="12297" max="12297" width="16.7109375" style="90" customWidth="1"/>
    <col min="12298" max="12298" width="1.140625" style="90" customWidth="1"/>
    <col min="12299" max="12300" width="1.7109375" style="90" customWidth="1"/>
    <col min="12301" max="12301" width="32" style="90" customWidth="1"/>
    <col min="12302" max="12302" width="16.7109375" style="90" customWidth="1"/>
    <col min="12303" max="12303" width="1.7109375" style="90" customWidth="1"/>
    <col min="12304" max="12544" width="9.7109375" style="90"/>
    <col min="12545" max="12545" width="2" style="90" customWidth="1"/>
    <col min="12546" max="12546" width="1.7109375" style="90" customWidth="1"/>
    <col min="12547" max="12547" width="29.28515625" style="90" customWidth="1"/>
    <col min="12548" max="12548" width="1.7109375" style="90" customWidth="1"/>
    <col min="12549" max="12549" width="9.28515625" style="90" customWidth="1"/>
    <col min="12550" max="12550" width="1.7109375" style="90" customWidth="1"/>
    <col min="12551" max="12551" width="16.7109375" style="90" customWidth="1"/>
    <col min="12552" max="12552" width="1.5703125" style="90" customWidth="1"/>
    <col min="12553" max="12553" width="16.7109375" style="90" customWidth="1"/>
    <col min="12554" max="12554" width="1.140625" style="90" customWidth="1"/>
    <col min="12555" max="12556" width="1.7109375" style="90" customWidth="1"/>
    <col min="12557" max="12557" width="32" style="90" customWidth="1"/>
    <col min="12558" max="12558" width="16.7109375" style="90" customWidth="1"/>
    <col min="12559" max="12559" width="1.7109375" style="90" customWidth="1"/>
    <col min="12560" max="12800" width="9.7109375" style="90"/>
    <col min="12801" max="12801" width="2" style="90" customWidth="1"/>
    <col min="12802" max="12802" width="1.7109375" style="90" customWidth="1"/>
    <col min="12803" max="12803" width="29.28515625" style="90" customWidth="1"/>
    <col min="12804" max="12804" width="1.7109375" style="90" customWidth="1"/>
    <col min="12805" max="12805" width="9.28515625" style="90" customWidth="1"/>
    <col min="12806" max="12806" width="1.7109375" style="90" customWidth="1"/>
    <col min="12807" max="12807" width="16.7109375" style="90" customWidth="1"/>
    <col min="12808" max="12808" width="1.5703125" style="90" customWidth="1"/>
    <col min="12809" max="12809" width="16.7109375" style="90" customWidth="1"/>
    <col min="12810" max="12810" width="1.140625" style="90" customWidth="1"/>
    <col min="12811" max="12812" width="1.7109375" style="90" customWidth="1"/>
    <col min="12813" max="12813" width="32" style="90" customWidth="1"/>
    <col min="12814" max="12814" width="16.7109375" style="90" customWidth="1"/>
    <col min="12815" max="12815" width="1.7109375" style="90" customWidth="1"/>
    <col min="12816" max="13056" width="9.7109375" style="90"/>
    <col min="13057" max="13057" width="2" style="90" customWidth="1"/>
    <col min="13058" max="13058" width="1.7109375" style="90" customWidth="1"/>
    <col min="13059" max="13059" width="29.28515625" style="90" customWidth="1"/>
    <col min="13060" max="13060" width="1.7109375" style="90" customWidth="1"/>
    <col min="13061" max="13061" width="9.28515625" style="90" customWidth="1"/>
    <col min="13062" max="13062" width="1.7109375" style="90" customWidth="1"/>
    <col min="13063" max="13063" width="16.7109375" style="90" customWidth="1"/>
    <col min="13064" max="13064" width="1.5703125" style="90" customWidth="1"/>
    <col min="13065" max="13065" width="16.7109375" style="90" customWidth="1"/>
    <col min="13066" max="13066" width="1.140625" style="90" customWidth="1"/>
    <col min="13067" max="13068" width="1.7109375" style="90" customWidth="1"/>
    <col min="13069" max="13069" width="32" style="90" customWidth="1"/>
    <col min="13070" max="13070" width="16.7109375" style="90" customWidth="1"/>
    <col min="13071" max="13071" width="1.7109375" style="90" customWidth="1"/>
    <col min="13072" max="13312" width="9.7109375" style="90"/>
    <col min="13313" max="13313" width="2" style="90" customWidth="1"/>
    <col min="13314" max="13314" width="1.7109375" style="90" customWidth="1"/>
    <col min="13315" max="13315" width="29.28515625" style="90" customWidth="1"/>
    <col min="13316" max="13316" width="1.7109375" style="90" customWidth="1"/>
    <col min="13317" max="13317" width="9.28515625" style="90" customWidth="1"/>
    <col min="13318" max="13318" width="1.7109375" style="90" customWidth="1"/>
    <col min="13319" max="13319" width="16.7109375" style="90" customWidth="1"/>
    <col min="13320" max="13320" width="1.5703125" style="90" customWidth="1"/>
    <col min="13321" max="13321" width="16.7109375" style="90" customWidth="1"/>
    <col min="13322" max="13322" width="1.140625" style="90" customWidth="1"/>
    <col min="13323" max="13324" width="1.7109375" style="90" customWidth="1"/>
    <col min="13325" max="13325" width="32" style="90" customWidth="1"/>
    <col min="13326" max="13326" width="16.7109375" style="90" customWidth="1"/>
    <col min="13327" max="13327" width="1.7109375" style="90" customWidth="1"/>
    <col min="13328" max="13568" width="9.7109375" style="90"/>
    <col min="13569" max="13569" width="2" style="90" customWidth="1"/>
    <col min="13570" max="13570" width="1.7109375" style="90" customWidth="1"/>
    <col min="13571" max="13571" width="29.28515625" style="90" customWidth="1"/>
    <col min="13572" max="13572" width="1.7109375" style="90" customWidth="1"/>
    <col min="13573" max="13573" width="9.28515625" style="90" customWidth="1"/>
    <col min="13574" max="13574" width="1.7109375" style="90" customWidth="1"/>
    <col min="13575" max="13575" width="16.7109375" style="90" customWidth="1"/>
    <col min="13576" max="13576" width="1.5703125" style="90" customWidth="1"/>
    <col min="13577" max="13577" width="16.7109375" style="90" customWidth="1"/>
    <col min="13578" max="13578" width="1.140625" style="90" customWidth="1"/>
    <col min="13579" max="13580" width="1.7109375" style="90" customWidth="1"/>
    <col min="13581" max="13581" width="32" style="90" customWidth="1"/>
    <col min="13582" max="13582" width="16.7109375" style="90" customWidth="1"/>
    <col min="13583" max="13583" width="1.7109375" style="90" customWidth="1"/>
    <col min="13584" max="13824" width="9.7109375" style="90"/>
    <col min="13825" max="13825" width="2" style="90" customWidth="1"/>
    <col min="13826" max="13826" width="1.7109375" style="90" customWidth="1"/>
    <col min="13827" max="13827" width="29.28515625" style="90" customWidth="1"/>
    <col min="13828" max="13828" width="1.7109375" style="90" customWidth="1"/>
    <col min="13829" max="13829" width="9.28515625" style="90" customWidth="1"/>
    <col min="13830" max="13830" width="1.7109375" style="90" customWidth="1"/>
    <col min="13831" max="13831" width="16.7109375" style="90" customWidth="1"/>
    <col min="13832" max="13832" width="1.5703125" style="90" customWidth="1"/>
    <col min="13833" max="13833" width="16.7109375" style="90" customWidth="1"/>
    <col min="13834" max="13834" width="1.140625" style="90" customWidth="1"/>
    <col min="13835" max="13836" width="1.7109375" style="90" customWidth="1"/>
    <col min="13837" max="13837" width="32" style="90" customWidth="1"/>
    <col min="13838" max="13838" width="16.7109375" style="90" customWidth="1"/>
    <col min="13839" max="13839" width="1.7109375" style="90" customWidth="1"/>
    <col min="13840" max="14080" width="9.7109375" style="90"/>
    <col min="14081" max="14081" width="2" style="90" customWidth="1"/>
    <col min="14082" max="14082" width="1.7109375" style="90" customWidth="1"/>
    <col min="14083" max="14083" width="29.28515625" style="90" customWidth="1"/>
    <col min="14084" max="14084" width="1.7109375" style="90" customWidth="1"/>
    <col min="14085" max="14085" width="9.28515625" style="90" customWidth="1"/>
    <col min="14086" max="14086" width="1.7109375" style="90" customWidth="1"/>
    <col min="14087" max="14087" width="16.7109375" style="90" customWidth="1"/>
    <col min="14088" max="14088" width="1.5703125" style="90" customWidth="1"/>
    <col min="14089" max="14089" width="16.7109375" style="90" customWidth="1"/>
    <col min="14090" max="14090" width="1.140625" style="90" customWidth="1"/>
    <col min="14091" max="14092" width="1.7109375" style="90" customWidth="1"/>
    <col min="14093" max="14093" width="32" style="90" customWidth="1"/>
    <col min="14094" max="14094" width="16.7109375" style="90" customWidth="1"/>
    <col min="14095" max="14095" width="1.7109375" style="90" customWidth="1"/>
    <col min="14096" max="14336" width="9.7109375" style="90"/>
    <col min="14337" max="14337" width="2" style="90" customWidth="1"/>
    <col min="14338" max="14338" width="1.7109375" style="90" customWidth="1"/>
    <col min="14339" max="14339" width="29.28515625" style="90" customWidth="1"/>
    <col min="14340" max="14340" width="1.7109375" style="90" customWidth="1"/>
    <col min="14341" max="14341" width="9.28515625" style="90" customWidth="1"/>
    <col min="14342" max="14342" width="1.7109375" style="90" customWidth="1"/>
    <col min="14343" max="14343" width="16.7109375" style="90" customWidth="1"/>
    <col min="14344" max="14344" width="1.5703125" style="90" customWidth="1"/>
    <col min="14345" max="14345" width="16.7109375" style="90" customWidth="1"/>
    <col min="14346" max="14346" width="1.140625" style="90" customWidth="1"/>
    <col min="14347" max="14348" width="1.7109375" style="90" customWidth="1"/>
    <col min="14349" max="14349" width="32" style="90" customWidth="1"/>
    <col min="14350" max="14350" width="16.7109375" style="90" customWidth="1"/>
    <col min="14351" max="14351" width="1.7109375" style="90" customWidth="1"/>
    <col min="14352" max="14592" width="9.7109375" style="90"/>
    <col min="14593" max="14593" width="2" style="90" customWidth="1"/>
    <col min="14594" max="14594" width="1.7109375" style="90" customWidth="1"/>
    <col min="14595" max="14595" width="29.28515625" style="90" customWidth="1"/>
    <col min="14596" max="14596" width="1.7109375" style="90" customWidth="1"/>
    <col min="14597" max="14597" width="9.28515625" style="90" customWidth="1"/>
    <col min="14598" max="14598" width="1.7109375" style="90" customWidth="1"/>
    <col min="14599" max="14599" width="16.7109375" style="90" customWidth="1"/>
    <col min="14600" max="14600" width="1.5703125" style="90" customWidth="1"/>
    <col min="14601" max="14601" width="16.7109375" style="90" customWidth="1"/>
    <col min="14602" max="14602" width="1.140625" style="90" customWidth="1"/>
    <col min="14603" max="14604" width="1.7109375" style="90" customWidth="1"/>
    <col min="14605" max="14605" width="32" style="90" customWidth="1"/>
    <col min="14606" max="14606" width="16.7109375" style="90" customWidth="1"/>
    <col min="14607" max="14607" width="1.7109375" style="90" customWidth="1"/>
    <col min="14608" max="14848" width="9.7109375" style="90"/>
    <col min="14849" max="14849" width="2" style="90" customWidth="1"/>
    <col min="14850" max="14850" width="1.7109375" style="90" customWidth="1"/>
    <col min="14851" max="14851" width="29.28515625" style="90" customWidth="1"/>
    <col min="14852" max="14852" width="1.7109375" style="90" customWidth="1"/>
    <col min="14853" max="14853" width="9.28515625" style="90" customWidth="1"/>
    <col min="14854" max="14854" width="1.7109375" style="90" customWidth="1"/>
    <col min="14855" max="14855" width="16.7109375" style="90" customWidth="1"/>
    <col min="14856" max="14856" width="1.5703125" style="90" customWidth="1"/>
    <col min="14857" max="14857" width="16.7109375" style="90" customWidth="1"/>
    <col min="14858" max="14858" width="1.140625" style="90" customWidth="1"/>
    <col min="14859" max="14860" width="1.7109375" style="90" customWidth="1"/>
    <col min="14861" max="14861" width="32" style="90" customWidth="1"/>
    <col min="14862" max="14862" width="16.7109375" style="90" customWidth="1"/>
    <col min="14863" max="14863" width="1.7109375" style="90" customWidth="1"/>
    <col min="14864" max="15104" width="9.7109375" style="90"/>
    <col min="15105" max="15105" width="2" style="90" customWidth="1"/>
    <col min="15106" max="15106" width="1.7109375" style="90" customWidth="1"/>
    <col min="15107" max="15107" width="29.28515625" style="90" customWidth="1"/>
    <col min="15108" max="15108" width="1.7109375" style="90" customWidth="1"/>
    <col min="15109" max="15109" width="9.28515625" style="90" customWidth="1"/>
    <col min="15110" max="15110" width="1.7109375" style="90" customWidth="1"/>
    <col min="15111" max="15111" width="16.7109375" style="90" customWidth="1"/>
    <col min="15112" max="15112" width="1.5703125" style="90" customWidth="1"/>
    <col min="15113" max="15113" width="16.7109375" style="90" customWidth="1"/>
    <col min="15114" max="15114" width="1.140625" style="90" customWidth="1"/>
    <col min="15115" max="15116" width="1.7109375" style="90" customWidth="1"/>
    <col min="15117" max="15117" width="32" style="90" customWidth="1"/>
    <col min="15118" max="15118" width="16.7109375" style="90" customWidth="1"/>
    <col min="15119" max="15119" width="1.7109375" style="90" customWidth="1"/>
    <col min="15120" max="15360" width="9.7109375" style="90"/>
    <col min="15361" max="15361" width="2" style="90" customWidth="1"/>
    <col min="15362" max="15362" width="1.7109375" style="90" customWidth="1"/>
    <col min="15363" max="15363" width="29.28515625" style="90" customWidth="1"/>
    <col min="15364" max="15364" width="1.7109375" style="90" customWidth="1"/>
    <col min="15365" max="15365" width="9.28515625" style="90" customWidth="1"/>
    <col min="15366" max="15366" width="1.7109375" style="90" customWidth="1"/>
    <col min="15367" max="15367" width="16.7109375" style="90" customWidth="1"/>
    <col min="15368" max="15368" width="1.5703125" style="90" customWidth="1"/>
    <col min="15369" max="15369" width="16.7109375" style="90" customWidth="1"/>
    <col min="15370" max="15370" width="1.140625" style="90" customWidth="1"/>
    <col min="15371" max="15372" width="1.7109375" style="90" customWidth="1"/>
    <col min="15373" max="15373" width="32" style="90" customWidth="1"/>
    <col min="15374" max="15374" width="16.7109375" style="90" customWidth="1"/>
    <col min="15375" max="15375" width="1.7109375" style="90" customWidth="1"/>
    <col min="15376" max="15616" width="9.7109375" style="90"/>
    <col min="15617" max="15617" width="2" style="90" customWidth="1"/>
    <col min="15618" max="15618" width="1.7109375" style="90" customWidth="1"/>
    <col min="15619" max="15619" width="29.28515625" style="90" customWidth="1"/>
    <col min="15620" max="15620" width="1.7109375" style="90" customWidth="1"/>
    <col min="15621" max="15621" width="9.28515625" style="90" customWidth="1"/>
    <col min="15622" max="15622" width="1.7109375" style="90" customWidth="1"/>
    <col min="15623" max="15623" width="16.7109375" style="90" customWidth="1"/>
    <col min="15624" max="15624" width="1.5703125" style="90" customWidth="1"/>
    <col min="15625" max="15625" width="16.7109375" style="90" customWidth="1"/>
    <col min="15626" max="15626" width="1.140625" style="90" customWidth="1"/>
    <col min="15627" max="15628" width="1.7109375" style="90" customWidth="1"/>
    <col min="15629" max="15629" width="32" style="90" customWidth="1"/>
    <col min="15630" max="15630" width="16.7109375" style="90" customWidth="1"/>
    <col min="15631" max="15631" width="1.7109375" style="90" customWidth="1"/>
    <col min="15632" max="15872" width="9.7109375" style="90"/>
    <col min="15873" max="15873" width="2" style="90" customWidth="1"/>
    <col min="15874" max="15874" width="1.7109375" style="90" customWidth="1"/>
    <col min="15875" max="15875" width="29.28515625" style="90" customWidth="1"/>
    <col min="15876" max="15876" width="1.7109375" style="90" customWidth="1"/>
    <col min="15877" max="15877" width="9.28515625" style="90" customWidth="1"/>
    <col min="15878" max="15878" width="1.7109375" style="90" customWidth="1"/>
    <col min="15879" max="15879" width="16.7109375" style="90" customWidth="1"/>
    <col min="15880" max="15880" width="1.5703125" style="90" customWidth="1"/>
    <col min="15881" max="15881" width="16.7109375" style="90" customWidth="1"/>
    <col min="15882" max="15882" width="1.140625" style="90" customWidth="1"/>
    <col min="15883" max="15884" width="1.7109375" style="90" customWidth="1"/>
    <col min="15885" max="15885" width="32" style="90" customWidth="1"/>
    <col min="15886" max="15886" width="16.7109375" style="90" customWidth="1"/>
    <col min="15887" max="15887" width="1.7109375" style="90" customWidth="1"/>
    <col min="15888" max="16128" width="9.7109375" style="90"/>
    <col min="16129" max="16129" width="2" style="90" customWidth="1"/>
    <col min="16130" max="16130" width="1.7109375" style="90" customWidth="1"/>
    <col min="16131" max="16131" width="29.28515625" style="90" customWidth="1"/>
    <col min="16132" max="16132" width="1.7109375" style="90" customWidth="1"/>
    <col min="16133" max="16133" width="9.28515625" style="90" customWidth="1"/>
    <col min="16134" max="16134" width="1.7109375" style="90" customWidth="1"/>
    <col min="16135" max="16135" width="16.7109375" style="90" customWidth="1"/>
    <col min="16136" max="16136" width="1.5703125" style="90" customWidth="1"/>
    <col min="16137" max="16137" width="16.7109375" style="90" customWidth="1"/>
    <col min="16138" max="16138" width="1.140625" style="90" customWidth="1"/>
    <col min="16139" max="16140" width="1.7109375" style="90" customWidth="1"/>
    <col min="16141" max="16141" width="32" style="90" customWidth="1"/>
    <col min="16142" max="16142" width="16.7109375" style="90" customWidth="1"/>
    <col min="16143" max="16143" width="1.7109375" style="90" customWidth="1"/>
    <col min="16144" max="16384" width="9.7109375" style="90"/>
  </cols>
  <sheetData>
    <row r="1" spans="1:16" x14ac:dyDescent="0.2">
      <c r="A1" s="88" t="s">
        <v>70</v>
      </c>
      <c r="B1" s="89"/>
      <c r="C1" s="89"/>
      <c r="M1" s="93" t="s">
        <v>70</v>
      </c>
    </row>
    <row r="2" spans="1:16" x14ac:dyDescent="0.2">
      <c r="A2" s="94" t="s">
        <v>144</v>
      </c>
      <c r="B2" s="89"/>
      <c r="C2" s="89"/>
      <c r="M2" s="10" t="s">
        <v>145</v>
      </c>
    </row>
    <row r="3" spans="1:16" x14ac:dyDescent="0.2">
      <c r="A3" s="94" t="s">
        <v>146</v>
      </c>
      <c r="B3" s="89"/>
      <c r="C3" s="89"/>
      <c r="M3" s="10" t="s">
        <v>147</v>
      </c>
    </row>
    <row r="4" spans="1:16" x14ac:dyDescent="0.2">
      <c r="A4" s="95" t="str">
        <f>ARUSKAS!A3</f>
        <v>UNTUK TAHUN YANG BERAKHIR 31 MARET 2019</v>
      </c>
      <c r="B4" s="96"/>
      <c r="C4" s="96"/>
      <c r="D4" s="97"/>
      <c r="E4" s="98"/>
      <c r="F4" s="98"/>
      <c r="G4" s="99"/>
      <c r="H4" s="98"/>
      <c r="I4" s="99"/>
      <c r="J4" s="98"/>
      <c r="K4" s="100"/>
      <c r="L4" s="100"/>
      <c r="M4" s="101" t="str">
        <f>ARUSKAS!M3</f>
        <v>FOR THE YEAR ENDED MARCH 31, 2019</v>
      </c>
    </row>
    <row r="5" spans="1:16" x14ac:dyDescent="0.2">
      <c r="M5" s="102"/>
    </row>
    <row r="6" spans="1:16" s="103" customFormat="1" x14ac:dyDescent="0.2">
      <c r="E6" s="105" t="s">
        <v>0</v>
      </c>
      <c r="K6" s="104"/>
      <c r="L6" s="104"/>
      <c r="M6" s="104"/>
    </row>
    <row r="7" spans="1:16" s="103" customFormat="1" x14ac:dyDescent="0.2">
      <c r="E7" s="106" t="s">
        <v>1</v>
      </c>
      <c r="G7" s="86">
        <v>2019</v>
      </c>
      <c r="I7" s="86">
        <v>2018</v>
      </c>
      <c r="K7" s="104"/>
      <c r="L7" s="104"/>
      <c r="M7" s="104"/>
    </row>
    <row r="8" spans="1:16" x14ac:dyDescent="0.2">
      <c r="E8" s="107"/>
      <c r="G8" s="108" t="s">
        <v>43</v>
      </c>
      <c r="I8" s="108" t="s">
        <v>43</v>
      </c>
    </row>
    <row r="9" spans="1:16" x14ac:dyDescent="0.2">
      <c r="E9" s="109"/>
      <c r="G9" s="110"/>
      <c r="I9" s="110"/>
    </row>
    <row r="10" spans="1:16" x14ac:dyDescent="0.2">
      <c r="A10" s="94" t="s">
        <v>80</v>
      </c>
      <c r="B10" s="76"/>
      <c r="C10" s="76"/>
      <c r="D10" s="111"/>
      <c r="E10" s="112">
        <v>19</v>
      </c>
      <c r="F10" s="111"/>
      <c r="H10" s="111"/>
      <c r="K10" s="94" t="s">
        <v>81</v>
      </c>
      <c r="L10" s="76"/>
      <c r="M10" s="76"/>
    </row>
    <row r="11" spans="1:16" x14ac:dyDescent="0.2">
      <c r="A11" s="11"/>
      <c r="B11" s="76"/>
      <c r="C11" s="76"/>
      <c r="D11" s="111"/>
      <c r="E11" s="76"/>
      <c r="F11" s="111"/>
      <c r="H11" s="111"/>
      <c r="K11" s="11"/>
      <c r="L11" s="76"/>
      <c r="M11" s="76"/>
    </row>
    <row r="12" spans="1:16" x14ac:dyDescent="0.2">
      <c r="A12" s="113" t="s">
        <v>38</v>
      </c>
      <c r="B12" s="76"/>
      <c r="C12" s="76"/>
      <c r="D12" s="111"/>
      <c r="E12" s="112">
        <v>20</v>
      </c>
      <c r="F12" s="111"/>
      <c r="G12" s="99"/>
      <c r="H12" s="111"/>
      <c r="I12" s="99"/>
      <c r="K12" s="11" t="s">
        <v>68</v>
      </c>
      <c r="L12" s="76"/>
      <c r="M12" s="76"/>
    </row>
    <row r="13" spans="1:16" x14ac:dyDescent="0.2">
      <c r="A13" s="11"/>
      <c r="B13" s="76"/>
      <c r="C13" s="76"/>
      <c r="D13" s="111"/>
      <c r="E13" s="76"/>
      <c r="F13" s="111"/>
      <c r="H13" s="111"/>
      <c r="K13" s="11"/>
      <c r="L13" s="76"/>
      <c r="M13" s="76"/>
    </row>
    <row r="14" spans="1:16" x14ac:dyDescent="0.2">
      <c r="A14" s="11" t="s">
        <v>119</v>
      </c>
      <c r="B14" s="76"/>
      <c r="C14" s="76"/>
      <c r="D14" s="114"/>
      <c r="E14" s="76"/>
      <c r="F14" s="114"/>
      <c r="G14" s="115"/>
      <c r="H14" s="114"/>
      <c r="I14" s="115"/>
      <c r="K14" s="11" t="s">
        <v>98</v>
      </c>
      <c r="L14" s="76"/>
      <c r="M14" s="76"/>
    </row>
    <row r="15" spans="1:16" x14ac:dyDescent="0.2">
      <c r="A15" s="76"/>
      <c r="B15" s="76"/>
      <c r="C15" s="76"/>
      <c r="D15" s="111"/>
      <c r="E15" s="76"/>
      <c r="F15" s="111"/>
      <c r="H15" s="111"/>
      <c r="K15" s="76"/>
      <c r="L15" s="76"/>
      <c r="M15" s="76"/>
      <c r="P15" s="116"/>
    </row>
    <row r="16" spans="1:16" x14ac:dyDescent="0.2">
      <c r="A16" s="117" t="s">
        <v>217</v>
      </c>
      <c r="B16" s="117"/>
      <c r="C16" s="76"/>
      <c r="D16" s="111"/>
      <c r="E16" s="118"/>
      <c r="F16" s="111"/>
      <c r="G16" s="119"/>
      <c r="H16" s="111"/>
      <c r="I16" s="119"/>
      <c r="K16" s="120" t="s">
        <v>218</v>
      </c>
      <c r="L16" s="117"/>
      <c r="M16" s="76"/>
      <c r="P16" s="116"/>
    </row>
    <row r="17" spans="1:13" x14ac:dyDescent="0.2">
      <c r="A17" s="121" t="s">
        <v>103</v>
      </c>
      <c r="B17" s="76"/>
      <c r="C17" s="76"/>
      <c r="D17" s="114"/>
      <c r="E17" s="112">
        <v>22</v>
      </c>
      <c r="F17" s="111"/>
      <c r="G17" s="115"/>
      <c r="H17" s="111"/>
      <c r="I17" s="115"/>
      <c r="K17" s="121" t="s">
        <v>104</v>
      </c>
      <c r="L17" s="117"/>
      <c r="M17" s="76"/>
    </row>
    <row r="18" spans="1:13" x14ac:dyDescent="0.2">
      <c r="A18" s="120" t="s">
        <v>105</v>
      </c>
      <c r="B18" s="117"/>
      <c r="C18" s="76"/>
      <c r="D18" s="111"/>
      <c r="E18" s="112">
        <v>21</v>
      </c>
      <c r="F18" s="111"/>
      <c r="G18" s="119"/>
      <c r="H18" s="111"/>
      <c r="I18" s="119"/>
      <c r="K18" s="120" t="s">
        <v>106</v>
      </c>
      <c r="L18" s="117"/>
      <c r="M18" s="76"/>
    </row>
    <row r="19" spans="1:13" x14ac:dyDescent="0.2">
      <c r="A19" s="122" t="s">
        <v>166</v>
      </c>
      <c r="B19" s="76"/>
      <c r="C19" s="76"/>
      <c r="D19" s="114"/>
      <c r="E19" s="123">
        <v>10</v>
      </c>
      <c r="F19" s="111"/>
      <c r="G19" s="119"/>
      <c r="H19" s="114"/>
      <c r="I19" s="119"/>
      <c r="K19" s="122" t="s">
        <v>167</v>
      </c>
      <c r="L19" s="76"/>
      <c r="M19" s="90"/>
    </row>
    <row r="20" spans="1:13" x14ac:dyDescent="0.2">
      <c r="A20" s="120" t="s">
        <v>201</v>
      </c>
      <c r="B20" s="117"/>
      <c r="C20" s="76"/>
      <c r="D20" s="114"/>
      <c r="E20" s="112">
        <v>23</v>
      </c>
      <c r="F20" s="111"/>
      <c r="G20" s="124"/>
      <c r="H20" s="111"/>
      <c r="I20" s="124"/>
      <c r="K20" s="120" t="s">
        <v>203</v>
      </c>
      <c r="L20" s="117"/>
      <c r="M20" s="76"/>
    </row>
    <row r="21" spans="1:13" s="125" customFormat="1" x14ac:dyDescent="0.2">
      <c r="B21" s="76"/>
      <c r="C21" s="76"/>
      <c r="D21" s="111"/>
      <c r="E21" s="76"/>
      <c r="F21" s="111"/>
      <c r="G21" s="91"/>
      <c r="H21" s="111"/>
      <c r="I21" s="91"/>
      <c r="K21" s="76"/>
      <c r="L21" s="76"/>
      <c r="M21" s="76"/>
    </row>
    <row r="22" spans="1:13" x14ac:dyDescent="0.2">
      <c r="A22" s="11" t="s">
        <v>159</v>
      </c>
      <c r="B22" s="11"/>
      <c r="C22" s="76"/>
      <c r="D22" s="114"/>
      <c r="E22" s="76"/>
      <c r="F22" s="111"/>
      <c r="G22" s="115"/>
      <c r="H22" s="111"/>
      <c r="I22" s="115"/>
      <c r="K22" s="94" t="s">
        <v>160</v>
      </c>
      <c r="L22" s="11"/>
      <c r="M22" s="11"/>
    </row>
    <row r="23" spans="1:13" x14ac:dyDescent="0.2">
      <c r="A23" s="11"/>
      <c r="B23" s="11"/>
      <c r="C23" s="76"/>
      <c r="D23" s="75"/>
      <c r="E23" s="76"/>
      <c r="F23" s="75"/>
      <c r="H23" s="75"/>
      <c r="J23" s="126"/>
      <c r="K23" s="11"/>
      <c r="L23" s="94" t="s">
        <v>4</v>
      </c>
      <c r="M23" s="127"/>
    </row>
    <row r="24" spans="1:13" x14ac:dyDescent="0.2">
      <c r="A24" s="120" t="s">
        <v>141</v>
      </c>
      <c r="B24" s="84"/>
      <c r="C24" s="76"/>
      <c r="D24" s="75"/>
      <c r="E24" s="112">
        <v>24</v>
      </c>
      <c r="F24" s="75"/>
      <c r="G24" s="99"/>
      <c r="H24" s="75"/>
      <c r="I24" s="99"/>
      <c r="J24" s="126"/>
      <c r="K24" s="120" t="s">
        <v>142</v>
      </c>
      <c r="L24" s="11"/>
      <c r="M24" s="127"/>
    </row>
    <row r="25" spans="1:13" x14ac:dyDescent="0.2">
      <c r="A25" s="94"/>
      <c r="B25" s="84"/>
      <c r="C25" s="76"/>
      <c r="D25" s="75"/>
      <c r="E25" s="76"/>
      <c r="F25" s="75"/>
      <c r="G25" s="115"/>
      <c r="H25" s="75"/>
      <c r="I25" s="115"/>
      <c r="J25" s="126"/>
      <c r="K25" s="94"/>
      <c r="L25" s="11"/>
      <c r="M25" s="127"/>
    </row>
    <row r="26" spans="1:13" x14ac:dyDescent="0.2">
      <c r="A26" s="11" t="s">
        <v>164</v>
      </c>
      <c r="B26" s="84"/>
      <c r="C26" s="76"/>
      <c r="D26" s="90"/>
      <c r="E26" s="128"/>
      <c r="F26" s="129"/>
      <c r="G26" s="119">
        <f>G22+G24</f>
        <v>0</v>
      </c>
      <c r="H26" s="130"/>
      <c r="I26" s="119">
        <f>I22+I24</f>
        <v>0</v>
      </c>
      <c r="J26" s="129"/>
      <c r="K26" s="127" t="s">
        <v>165</v>
      </c>
      <c r="L26" s="11"/>
      <c r="M26" s="5"/>
    </row>
    <row r="27" spans="1:13" x14ac:dyDescent="0.2">
      <c r="A27" s="75"/>
      <c r="B27" s="75"/>
      <c r="C27" s="76"/>
      <c r="D27" s="90"/>
      <c r="E27" s="128"/>
      <c r="G27" s="115"/>
      <c r="I27" s="115"/>
      <c r="J27" s="5"/>
      <c r="K27" s="90"/>
      <c r="L27" s="90"/>
      <c r="M27" s="5"/>
    </row>
    <row r="28" spans="1:13" x14ac:dyDescent="0.2">
      <c r="A28" s="84" t="s">
        <v>148</v>
      </c>
      <c r="B28" s="75"/>
      <c r="C28" s="76"/>
      <c r="D28" s="90"/>
      <c r="E28" s="128"/>
      <c r="G28" s="115"/>
      <c r="I28" s="115"/>
      <c r="J28" s="5"/>
      <c r="K28" s="9" t="s">
        <v>134</v>
      </c>
      <c r="L28" s="90"/>
      <c r="M28" s="5"/>
    </row>
    <row r="29" spans="1:13" x14ac:dyDescent="0.2">
      <c r="A29" s="83" t="s">
        <v>149</v>
      </c>
      <c r="B29" s="75"/>
      <c r="C29" s="76"/>
      <c r="D29" s="90"/>
      <c r="E29" s="128"/>
      <c r="G29" s="115"/>
      <c r="I29" s="115"/>
      <c r="J29" s="5"/>
      <c r="K29" s="131" t="s">
        <v>219</v>
      </c>
      <c r="L29" s="90"/>
      <c r="M29" s="5"/>
    </row>
    <row r="30" spans="1:13" x14ac:dyDescent="0.2">
      <c r="A30" s="84"/>
      <c r="B30" s="83" t="s">
        <v>150</v>
      </c>
      <c r="C30" s="76"/>
      <c r="D30" s="90"/>
      <c r="E30" s="128"/>
      <c r="G30" s="115"/>
      <c r="I30" s="115"/>
      <c r="J30" s="5"/>
      <c r="K30" s="9"/>
      <c r="L30" s="90" t="s">
        <v>153</v>
      </c>
      <c r="M30" s="5"/>
    </row>
    <row r="31" spans="1:13" x14ac:dyDescent="0.2">
      <c r="A31" s="84"/>
      <c r="B31" s="83" t="s">
        <v>151</v>
      </c>
      <c r="C31" s="75"/>
      <c r="D31" s="90"/>
      <c r="E31" s="128"/>
      <c r="G31" s="115"/>
      <c r="I31" s="115"/>
      <c r="J31" s="5"/>
      <c r="K31" s="9"/>
      <c r="L31" s="90" t="s">
        <v>154</v>
      </c>
      <c r="M31" s="5"/>
    </row>
    <row r="32" spans="1:13" x14ac:dyDescent="0.2">
      <c r="A32" s="84"/>
      <c r="B32" s="84"/>
      <c r="C32" s="83" t="s">
        <v>152</v>
      </c>
      <c r="D32" s="90"/>
      <c r="E32" s="128">
        <v>25</v>
      </c>
      <c r="G32" s="115"/>
      <c r="H32" s="125"/>
      <c r="I32" s="115"/>
      <c r="J32" s="5"/>
      <c r="K32" s="9"/>
      <c r="L32" s="90"/>
      <c r="M32" s="5" t="s">
        <v>155</v>
      </c>
    </row>
    <row r="33" spans="1:13" x14ac:dyDescent="0.2">
      <c r="A33" s="84"/>
      <c r="B33" s="83" t="s">
        <v>181</v>
      </c>
      <c r="C33" s="75"/>
      <c r="D33" s="90"/>
      <c r="E33" s="128"/>
      <c r="J33" s="5"/>
      <c r="K33" s="9"/>
      <c r="L33" s="90" t="s">
        <v>158</v>
      </c>
      <c r="M33" s="5"/>
    </row>
    <row r="34" spans="1:13" x14ac:dyDescent="0.2">
      <c r="A34" s="84"/>
      <c r="B34" s="84"/>
      <c r="C34" s="83" t="s">
        <v>157</v>
      </c>
      <c r="D34" s="90"/>
      <c r="E34" s="128">
        <v>10</v>
      </c>
      <c r="G34" s="115"/>
      <c r="H34" s="125"/>
      <c r="I34" s="115"/>
      <c r="J34" s="5"/>
      <c r="K34" s="9"/>
      <c r="L34" s="90"/>
      <c r="M34" s="5" t="s">
        <v>183</v>
      </c>
    </row>
    <row r="35" spans="1:13" x14ac:dyDescent="0.2">
      <c r="A35" s="84"/>
      <c r="C35" s="75"/>
      <c r="D35" s="90"/>
      <c r="E35" s="128"/>
      <c r="G35" s="115"/>
      <c r="H35" s="125"/>
      <c r="I35" s="115"/>
      <c r="J35" s="5"/>
      <c r="K35" s="9"/>
      <c r="L35" s="90"/>
      <c r="M35" s="5"/>
    </row>
    <row r="36" spans="1:13" x14ac:dyDescent="0.2">
      <c r="A36" s="84"/>
      <c r="B36" s="83" t="s">
        <v>221</v>
      </c>
      <c r="C36" s="76"/>
      <c r="D36" s="90"/>
      <c r="E36" s="128"/>
      <c r="G36" s="115"/>
      <c r="H36" s="125"/>
      <c r="I36" s="115"/>
      <c r="J36" s="5"/>
      <c r="K36" s="9"/>
      <c r="L36" s="90" t="s">
        <v>220</v>
      </c>
      <c r="M36" s="5"/>
    </row>
    <row r="37" spans="1:13" x14ac:dyDescent="0.2">
      <c r="A37" s="84"/>
      <c r="B37" s="83" t="s">
        <v>151</v>
      </c>
      <c r="C37" s="75"/>
      <c r="D37" s="90"/>
      <c r="E37" s="128"/>
      <c r="G37" s="115"/>
      <c r="H37" s="125"/>
      <c r="I37" s="115"/>
      <c r="J37" s="5"/>
      <c r="K37" s="9"/>
      <c r="L37" s="90" t="s">
        <v>154</v>
      </c>
      <c r="M37" s="5"/>
    </row>
    <row r="38" spans="1:13" x14ac:dyDescent="0.2">
      <c r="A38" s="84"/>
      <c r="B38" s="84"/>
      <c r="C38" s="83" t="s">
        <v>152</v>
      </c>
      <c r="D38" s="90"/>
      <c r="E38" s="128">
        <v>24</v>
      </c>
      <c r="G38" s="115"/>
      <c r="H38" s="125"/>
      <c r="I38" s="115"/>
      <c r="J38" s="5"/>
      <c r="K38" s="9"/>
      <c r="L38" s="90"/>
      <c r="M38" s="5" t="s">
        <v>155</v>
      </c>
    </row>
    <row r="39" spans="1:13" x14ac:dyDescent="0.2">
      <c r="A39" s="84"/>
      <c r="B39" s="83" t="s">
        <v>181</v>
      </c>
      <c r="C39" s="75"/>
      <c r="D39" s="90"/>
      <c r="E39" s="128"/>
      <c r="G39" s="115"/>
      <c r="H39" s="125"/>
      <c r="I39" s="115"/>
      <c r="J39" s="5"/>
      <c r="K39" s="9"/>
      <c r="L39" s="90" t="s">
        <v>158</v>
      </c>
      <c r="M39" s="5"/>
    </row>
    <row r="40" spans="1:13" x14ac:dyDescent="0.2">
      <c r="A40" s="84"/>
      <c r="B40" s="84"/>
      <c r="C40" s="83" t="s">
        <v>157</v>
      </c>
      <c r="D40" s="90"/>
      <c r="E40" s="128">
        <v>10</v>
      </c>
      <c r="G40" s="99"/>
      <c r="H40" s="125"/>
      <c r="I40" s="99"/>
      <c r="J40" s="5"/>
      <c r="K40" s="9"/>
      <c r="L40" s="90"/>
      <c r="M40" s="5" t="s">
        <v>183</v>
      </c>
    </row>
    <row r="41" spans="1:13" x14ac:dyDescent="0.2">
      <c r="A41" s="84"/>
      <c r="B41" s="75" t="s">
        <v>178</v>
      </c>
      <c r="C41" s="76"/>
      <c r="D41" s="90"/>
      <c r="E41" s="128"/>
      <c r="G41" s="99"/>
      <c r="I41" s="99"/>
      <c r="J41" s="5"/>
      <c r="K41" s="9"/>
      <c r="L41" s="131" t="s">
        <v>179</v>
      </c>
      <c r="M41" s="5"/>
    </row>
    <row r="42" spans="1:13" x14ac:dyDescent="0.2">
      <c r="A42" s="84"/>
      <c r="B42" s="75"/>
      <c r="C42" s="76"/>
      <c r="D42" s="90"/>
      <c r="E42" s="128"/>
      <c r="G42" s="115"/>
      <c r="I42" s="115"/>
      <c r="J42" s="5"/>
      <c r="K42" s="9"/>
      <c r="L42" s="90"/>
      <c r="M42" s="5"/>
    </row>
    <row r="43" spans="1:13" x14ac:dyDescent="0.2">
      <c r="A43" s="83" t="s">
        <v>222</v>
      </c>
      <c r="B43" s="75"/>
      <c r="C43" s="76"/>
      <c r="D43" s="90"/>
      <c r="E43" s="128"/>
      <c r="G43" s="115"/>
      <c r="I43" s="115"/>
      <c r="J43" s="5"/>
      <c r="K43" s="131" t="s">
        <v>168</v>
      </c>
      <c r="L43" s="90"/>
      <c r="M43" s="5"/>
    </row>
    <row r="44" spans="1:13" x14ac:dyDescent="0.2">
      <c r="A44" s="84"/>
      <c r="B44" s="83" t="s">
        <v>156</v>
      </c>
      <c r="C44" s="76"/>
      <c r="D44" s="90"/>
      <c r="E44" s="128"/>
      <c r="G44" s="115"/>
      <c r="I44" s="115"/>
      <c r="J44" s="5"/>
      <c r="K44" s="9"/>
      <c r="L44" s="90" t="s">
        <v>153</v>
      </c>
      <c r="M44" s="5"/>
    </row>
    <row r="45" spans="1:13" x14ac:dyDescent="0.2">
      <c r="B45" s="83" t="s">
        <v>181</v>
      </c>
      <c r="C45" s="75"/>
      <c r="D45" s="90"/>
      <c r="E45" s="128"/>
      <c r="G45" s="115"/>
      <c r="I45" s="115"/>
      <c r="J45" s="5"/>
      <c r="K45" s="9"/>
      <c r="L45" s="90" t="s">
        <v>158</v>
      </c>
      <c r="M45" s="5"/>
    </row>
    <row r="46" spans="1:13" x14ac:dyDescent="0.2">
      <c r="B46" s="84"/>
      <c r="C46" s="83" t="s">
        <v>157</v>
      </c>
      <c r="D46" s="90"/>
      <c r="E46" s="128">
        <v>10</v>
      </c>
      <c r="G46" s="239"/>
      <c r="I46" s="115"/>
      <c r="J46" s="5"/>
      <c r="K46" s="9"/>
      <c r="L46" s="90"/>
      <c r="M46" s="5" t="s">
        <v>183</v>
      </c>
    </row>
    <row r="47" spans="1:13" x14ac:dyDescent="0.2">
      <c r="A47" s="84"/>
      <c r="B47" s="83" t="s">
        <v>192</v>
      </c>
      <c r="C47" s="76"/>
      <c r="D47" s="90"/>
      <c r="E47" s="128">
        <v>10</v>
      </c>
      <c r="G47" s="240"/>
      <c r="I47" s="99"/>
      <c r="J47" s="5"/>
      <c r="K47" s="9"/>
      <c r="L47" s="90" t="s">
        <v>191</v>
      </c>
      <c r="M47" s="5"/>
    </row>
    <row r="48" spans="1:13" x14ac:dyDescent="0.2">
      <c r="A48" s="84"/>
      <c r="B48" s="75" t="s">
        <v>178</v>
      </c>
      <c r="C48" s="76"/>
      <c r="D48" s="90"/>
      <c r="E48" s="128"/>
      <c r="G48" s="240"/>
      <c r="I48" s="99"/>
      <c r="J48" s="5"/>
      <c r="K48" s="9"/>
      <c r="L48" s="131" t="s">
        <v>179</v>
      </c>
      <c r="M48" s="5"/>
    </row>
    <row r="49" spans="1:13" x14ac:dyDescent="0.2">
      <c r="A49" s="84"/>
      <c r="B49" s="75"/>
      <c r="C49" s="76"/>
      <c r="D49" s="90"/>
      <c r="E49" s="128"/>
      <c r="G49" s="115"/>
      <c r="I49" s="115"/>
      <c r="J49" s="5"/>
      <c r="K49" s="9"/>
      <c r="L49" s="90"/>
      <c r="M49" s="5"/>
    </row>
    <row r="50" spans="1:13" x14ac:dyDescent="0.2">
      <c r="A50" s="83" t="s">
        <v>176</v>
      </c>
      <c r="B50" s="83"/>
      <c r="C50" s="76"/>
      <c r="D50" s="90"/>
      <c r="E50" s="128"/>
      <c r="G50" s="115"/>
      <c r="I50" s="115"/>
      <c r="J50" s="5"/>
      <c r="K50" s="131" t="s">
        <v>177</v>
      </c>
      <c r="L50" s="131"/>
      <c r="M50" s="5"/>
    </row>
    <row r="51" spans="1:13" x14ac:dyDescent="0.2">
      <c r="A51" s="83"/>
      <c r="B51" s="83" t="s">
        <v>169</v>
      </c>
      <c r="C51" s="76"/>
      <c r="D51" s="90"/>
      <c r="E51" s="128"/>
      <c r="G51" s="99">
        <f>+G41</f>
        <v>0</v>
      </c>
      <c r="I51" s="99">
        <f>+I41+I48</f>
        <v>0</v>
      </c>
      <c r="J51" s="5"/>
      <c r="K51" s="131"/>
      <c r="L51" s="131" t="s">
        <v>195</v>
      </c>
      <c r="M51" s="5"/>
    </row>
    <row r="52" spans="1:13" x14ac:dyDescent="0.2">
      <c r="A52" s="84"/>
      <c r="B52" s="75"/>
      <c r="C52" s="76"/>
      <c r="D52" s="90"/>
      <c r="E52" s="128"/>
      <c r="G52" s="115"/>
      <c r="I52" s="115"/>
      <c r="J52" s="5"/>
      <c r="K52" s="9"/>
      <c r="L52" s="90"/>
      <c r="M52" s="5"/>
    </row>
    <row r="53" spans="1:13" x14ac:dyDescent="0.2">
      <c r="A53" s="9" t="s">
        <v>182</v>
      </c>
      <c r="B53" s="84"/>
      <c r="C53" s="76"/>
      <c r="D53" s="75"/>
      <c r="E53" s="76"/>
      <c r="F53" s="75"/>
      <c r="G53" s="115"/>
      <c r="H53" s="75"/>
      <c r="I53" s="115"/>
      <c r="J53" s="126"/>
      <c r="K53" s="9" t="s">
        <v>143</v>
      </c>
      <c r="L53" s="11"/>
      <c r="M53" s="127"/>
    </row>
    <row r="54" spans="1:13" ht="12.75" thickBot="1" x14ac:dyDescent="0.25">
      <c r="B54" s="9" t="s">
        <v>135</v>
      </c>
      <c r="C54" s="76"/>
      <c r="D54" s="90"/>
      <c r="E54" s="128"/>
      <c r="F54" s="129"/>
      <c r="G54" s="85">
        <f>+G26+G51</f>
        <v>0</v>
      </c>
      <c r="H54" s="129"/>
      <c r="I54" s="85">
        <f>+I26+I51</f>
        <v>0</v>
      </c>
      <c r="J54" s="129"/>
      <c r="K54" s="9"/>
      <c r="L54" s="9" t="s">
        <v>184</v>
      </c>
      <c r="M54" s="5"/>
    </row>
    <row r="55" spans="1:13" ht="12.75" thickTop="1" x14ac:dyDescent="0.2">
      <c r="A55" s="75"/>
      <c r="B55" s="75"/>
      <c r="C55" s="76"/>
      <c r="D55" s="90"/>
      <c r="E55" s="128"/>
      <c r="G55" s="115"/>
      <c r="I55" s="115"/>
      <c r="J55" s="5"/>
      <c r="K55" s="90"/>
      <c r="L55" s="90"/>
      <c r="M55" s="5"/>
    </row>
    <row r="56" spans="1:13" x14ac:dyDescent="0.2">
      <c r="B56" s="75"/>
      <c r="C56" s="76"/>
      <c r="D56" s="75"/>
      <c r="F56" s="75"/>
      <c r="H56" s="75"/>
      <c r="J56" s="126"/>
    </row>
    <row r="57" spans="1:13" x14ac:dyDescent="0.2">
      <c r="A57" s="132" t="s">
        <v>53</v>
      </c>
      <c r="B57" s="103"/>
      <c r="C57" s="103"/>
      <c r="D57" s="133"/>
      <c r="E57" s="103"/>
      <c r="F57" s="103"/>
      <c r="H57" s="133" t="s">
        <v>132</v>
      </c>
      <c r="M57" s="134"/>
    </row>
    <row r="58" spans="1:13" x14ac:dyDescent="0.2">
      <c r="A58" s="132" t="s">
        <v>54</v>
      </c>
      <c r="B58" s="103"/>
      <c r="C58" s="103"/>
      <c r="D58" s="135"/>
      <c r="E58" s="103"/>
      <c r="F58" s="103"/>
      <c r="H58" s="135" t="s">
        <v>133</v>
      </c>
      <c r="M58" s="134"/>
    </row>
  </sheetData>
  <sortState ref="A17:P22">
    <sortCondition descending="1" ref="G17:G22"/>
  </sortState>
  <phoneticPr fontId="0" type="noConversion"/>
  <pageMargins left="0.56000000000000005" right="0.27559055118110237" top="0.98425196850393704" bottom="0.98425196850393704" header="0.51181102362204722" footer="0.51181102362204722"/>
  <pageSetup paperSize="9" scale="95" firstPageNumber="2" orientation="portrait" useFirstPageNumber="1" r:id="rId1"/>
  <headerFooter alignWithMargins="0">
    <oddFooter>&amp;C&amp;10-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showGridLines="0" topLeftCell="A7" zoomScaleNormal="100" zoomScaleSheetLayoutView="90" workbookViewId="0">
      <selection activeCell="O17" sqref="O17"/>
    </sheetView>
  </sheetViews>
  <sheetFormatPr defaultColWidth="9.7109375" defaultRowHeight="12" x14ac:dyDescent="0.2"/>
  <cols>
    <col min="1" max="2" width="1.7109375" style="167" customWidth="1"/>
    <col min="3" max="3" width="27.42578125" style="167" customWidth="1"/>
    <col min="4" max="4" width="1.5703125" style="166" customWidth="1"/>
    <col min="5" max="5" width="7.5703125" style="157" bestFit="1" customWidth="1"/>
    <col min="6" max="6" width="1.28515625" style="166" customWidth="1"/>
    <col min="7" max="7" width="13.7109375" style="169" customWidth="1"/>
    <col min="8" max="8" width="1.7109375" style="169" customWidth="1"/>
    <col min="9" max="9" width="12.7109375" style="169" customWidth="1"/>
    <col min="10" max="10" width="1.7109375" style="169" customWidth="1"/>
    <col min="11" max="11" width="17.28515625" style="169" bestFit="1" customWidth="1"/>
    <col min="12" max="12" width="1.5703125" style="169" customWidth="1"/>
    <col min="13" max="13" width="13.7109375" style="169" customWidth="1"/>
    <col min="14" max="14" width="1.5703125" style="169" customWidth="1"/>
    <col min="15" max="15" width="14.85546875" style="169" customWidth="1"/>
    <col min="16" max="16" width="1.5703125" style="169" customWidth="1"/>
    <col min="17" max="17" width="13.7109375" style="169" customWidth="1"/>
    <col min="18" max="20" width="1.5703125" style="165" customWidth="1"/>
    <col min="21" max="21" width="31.7109375" style="165" customWidth="1"/>
    <col min="22" max="22" width="16.7109375" style="166" customWidth="1"/>
    <col min="23" max="23" width="1.7109375" style="166" customWidth="1"/>
    <col min="24" max="24" width="16.7109375" style="166" customWidth="1"/>
    <col min="25" max="16384" width="9.7109375" style="166"/>
  </cols>
  <sheetData>
    <row r="1" spans="1:21" s="90" customFormat="1" x14ac:dyDescent="0.2">
      <c r="A1" s="136" t="s">
        <v>70</v>
      </c>
      <c r="B1" s="137"/>
      <c r="C1" s="137"/>
      <c r="D1" s="9"/>
      <c r="E1" s="13"/>
      <c r="F1" s="9"/>
      <c r="G1" s="12"/>
      <c r="H1" s="11"/>
      <c r="I1" s="11"/>
      <c r="J1" s="11"/>
      <c r="K1" s="11"/>
      <c r="L1" s="11"/>
      <c r="M1" s="11"/>
      <c r="N1" s="11"/>
      <c r="O1" s="11"/>
      <c r="P1" s="11"/>
      <c r="Q1" s="11"/>
      <c r="R1" s="138"/>
      <c r="S1" s="138"/>
      <c r="T1" s="138"/>
      <c r="U1" s="139" t="s">
        <v>70</v>
      </c>
    </row>
    <row r="2" spans="1:21" s="90" customFormat="1" x14ac:dyDescent="0.2">
      <c r="A2" s="140" t="s">
        <v>51</v>
      </c>
      <c r="B2" s="8"/>
      <c r="C2" s="8"/>
      <c r="D2" s="9"/>
      <c r="E2" s="13"/>
      <c r="F2" s="9"/>
      <c r="G2" s="12"/>
      <c r="H2" s="11"/>
      <c r="I2" s="11"/>
      <c r="J2" s="11"/>
      <c r="K2" s="11"/>
      <c r="L2" s="11"/>
      <c r="M2" s="11"/>
      <c r="N2" s="11"/>
      <c r="O2" s="11"/>
      <c r="P2" s="11"/>
      <c r="Q2" s="11"/>
      <c r="R2" s="138"/>
      <c r="S2" s="138"/>
      <c r="T2" s="138"/>
      <c r="U2" s="10" t="s">
        <v>126</v>
      </c>
    </row>
    <row r="3" spans="1:21" s="90" customFormat="1" x14ac:dyDescent="0.2">
      <c r="A3" s="95" t="str">
        <f>ARUSKAS!A3</f>
        <v>UNTUK TAHUN YANG BERAKHIR 31 MARET 2019</v>
      </c>
      <c r="B3" s="141"/>
      <c r="C3" s="141"/>
      <c r="D3" s="142"/>
      <c r="E3" s="143"/>
      <c r="F3" s="142"/>
      <c r="G3" s="144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6"/>
      <c r="S3" s="146"/>
      <c r="T3" s="146"/>
      <c r="U3" s="101" t="str">
        <f>ARUSKAS!M3</f>
        <v>FOR THE YEAR ENDED MARCH 31, 2019</v>
      </c>
    </row>
    <row r="4" spans="1:21" s="147" customFormat="1" x14ac:dyDescent="0.2">
      <c r="A4" s="105"/>
      <c r="B4" s="105"/>
      <c r="C4" s="105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</row>
    <row r="5" spans="1:21" s="147" customFormat="1" x14ac:dyDescent="0.2">
      <c r="A5" s="105"/>
      <c r="B5" s="105"/>
      <c r="C5" s="105"/>
      <c r="G5" s="107"/>
      <c r="H5" s="107"/>
      <c r="I5" s="107"/>
      <c r="J5" s="107"/>
      <c r="K5" s="107" t="s">
        <v>137</v>
      </c>
      <c r="L5" s="107"/>
      <c r="M5" s="107"/>
      <c r="N5" s="107"/>
      <c r="O5" s="107"/>
      <c r="P5" s="107"/>
      <c r="Q5" s="107"/>
    </row>
    <row r="6" spans="1:21" s="147" customFormat="1" x14ac:dyDescent="0.2">
      <c r="A6" s="105"/>
      <c r="B6" s="105"/>
      <c r="C6" s="105"/>
      <c r="G6" s="107"/>
      <c r="H6" s="107"/>
      <c r="I6" s="107"/>
      <c r="J6" s="107"/>
      <c r="K6" s="148" t="s">
        <v>140</v>
      </c>
      <c r="L6" s="107"/>
      <c r="M6" s="107"/>
      <c r="N6" s="107"/>
      <c r="O6" s="107"/>
      <c r="P6" s="107"/>
      <c r="Q6" s="107"/>
    </row>
    <row r="7" spans="1:21" s="147" customFormat="1" x14ac:dyDescent="0.2">
      <c r="A7" s="105"/>
      <c r="B7" s="105"/>
      <c r="C7" s="105"/>
      <c r="G7" s="107"/>
      <c r="H7" s="107"/>
      <c r="I7" s="107"/>
      <c r="J7" s="107"/>
      <c r="K7" s="107" t="s">
        <v>138</v>
      </c>
      <c r="L7" s="107"/>
      <c r="M7" s="107"/>
      <c r="N7" s="107"/>
      <c r="O7" s="107"/>
      <c r="P7" s="107"/>
      <c r="Q7" s="107"/>
    </row>
    <row r="8" spans="1:21" s="147" customFormat="1" x14ac:dyDescent="0.2">
      <c r="A8" s="149"/>
      <c r="B8" s="150"/>
      <c r="C8" s="150"/>
      <c r="D8" s="151"/>
      <c r="E8" s="151"/>
      <c r="F8" s="151"/>
      <c r="G8" s="152"/>
      <c r="H8" s="152"/>
      <c r="I8" s="152"/>
      <c r="J8" s="152"/>
      <c r="K8" s="107" t="s">
        <v>139</v>
      </c>
      <c r="L8" s="107"/>
      <c r="M8" s="107"/>
      <c r="N8" s="107"/>
      <c r="O8" s="107"/>
      <c r="P8" s="152"/>
      <c r="Q8" s="152"/>
    </row>
    <row r="9" spans="1:21" s="147" customFormat="1" x14ac:dyDescent="0.2">
      <c r="A9" s="149"/>
      <c r="B9" s="150"/>
      <c r="C9" s="150"/>
      <c r="D9" s="151"/>
      <c r="E9" s="151"/>
      <c r="F9" s="151"/>
      <c r="G9" s="152" t="s">
        <v>7</v>
      </c>
      <c r="H9" s="152"/>
      <c r="I9" s="152" t="s">
        <v>129</v>
      </c>
      <c r="J9" s="152"/>
      <c r="K9" s="153" t="s">
        <v>162</v>
      </c>
      <c r="L9" s="107"/>
      <c r="M9" s="107"/>
      <c r="N9" s="107"/>
      <c r="O9" s="107"/>
      <c r="P9" s="152"/>
      <c r="Q9" s="152"/>
    </row>
    <row r="10" spans="1:21" s="147" customFormat="1" x14ac:dyDescent="0.2">
      <c r="A10" s="149"/>
      <c r="B10" s="150"/>
      <c r="C10" s="150"/>
      <c r="D10" s="151"/>
      <c r="E10" s="151"/>
      <c r="F10" s="151"/>
      <c r="G10" s="152" t="s">
        <v>8</v>
      </c>
      <c r="H10" s="152"/>
      <c r="I10" s="152" t="s">
        <v>130</v>
      </c>
      <c r="J10" s="152"/>
      <c r="K10" s="109" t="s">
        <v>163</v>
      </c>
      <c r="L10" s="152"/>
      <c r="N10" s="154"/>
      <c r="P10" s="107"/>
      <c r="Q10" s="107" t="s">
        <v>10</v>
      </c>
    </row>
    <row r="11" spans="1:21" s="157" customFormat="1" x14ac:dyDescent="0.2">
      <c r="A11" s="149"/>
      <c r="B11" s="150"/>
      <c r="C11" s="150"/>
      <c r="D11" s="151"/>
      <c r="E11" s="151"/>
      <c r="F11" s="151"/>
      <c r="G11" s="155"/>
      <c r="H11" s="152"/>
      <c r="I11" s="109"/>
      <c r="J11" s="152"/>
      <c r="K11" s="109" t="s">
        <v>161</v>
      </c>
      <c r="L11" s="156"/>
      <c r="M11" s="152" t="s">
        <v>108</v>
      </c>
      <c r="N11" s="152"/>
      <c r="O11" s="152" t="s">
        <v>24</v>
      </c>
      <c r="P11" s="156"/>
      <c r="Q11" s="156" t="s">
        <v>9</v>
      </c>
    </row>
    <row r="12" spans="1:21" s="157" customFormat="1" x14ac:dyDescent="0.2">
      <c r="A12" s="158"/>
      <c r="B12" s="158"/>
      <c r="C12" s="158"/>
      <c r="D12" s="159"/>
      <c r="E12" s="151"/>
      <c r="F12" s="159"/>
      <c r="G12" s="160"/>
      <c r="H12" s="156"/>
      <c r="I12" s="160"/>
      <c r="J12" s="156"/>
      <c r="K12" s="161" t="s">
        <v>136</v>
      </c>
      <c r="L12" s="156"/>
      <c r="M12" s="160" t="s">
        <v>102</v>
      </c>
      <c r="N12" s="152"/>
      <c r="O12" s="160" t="s">
        <v>21</v>
      </c>
      <c r="P12" s="156"/>
      <c r="Q12" s="160" t="s">
        <v>6</v>
      </c>
    </row>
    <row r="13" spans="1:21" ht="14.25" customHeight="1" x14ac:dyDescent="0.2">
      <c r="A13" s="162"/>
      <c r="B13" s="162"/>
      <c r="C13" s="162"/>
      <c r="D13" s="163"/>
      <c r="E13" s="151"/>
      <c r="F13" s="164"/>
      <c r="G13" s="156"/>
      <c r="H13" s="156"/>
      <c r="I13" s="156"/>
      <c r="J13" s="156"/>
      <c r="K13" s="156" t="s">
        <v>43</v>
      </c>
      <c r="L13" s="156"/>
      <c r="M13" s="156" t="s">
        <v>43</v>
      </c>
      <c r="N13" s="156"/>
      <c r="O13" s="156" t="s">
        <v>43</v>
      </c>
      <c r="P13" s="156"/>
      <c r="Q13" s="156" t="s">
        <v>43</v>
      </c>
    </row>
    <row r="14" spans="1:21" x14ac:dyDescent="0.2">
      <c r="D14" s="168"/>
      <c r="E14" s="128"/>
      <c r="F14" s="168"/>
    </row>
    <row r="15" spans="1:21" x14ac:dyDescent="0.2">
      <c r="A15" s="170" t="s">
        <v>209</v>
      </c>
      <c r="D15" s="168"/>
      <c r="E15" s="128"/>
      <c r="F15" s="168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S15" s="172" t="s">
        <v>208</v>
      </c>
    </row>
    <row r="16" spans="1:21" x14ac:dyDescent="0.2">
      <c r="A16" s="173"/>
      <c r="D16" s="168"/>
      <c r="E16" s="128"/>
      <c r="F16" s="168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S16" s="174"/>
    </row>
    <row r="17" spans="1:21" s="180" customFormat="1" ht="12.95" customHeight="1" x14ac:dyDescent="0.2">
      <c r="A17" s="175" t="s">
        <v>170</v>
      </c>
      <c r="B17" s="162"/>
      <c r="C17" s="162"/>
      <c r="D17" s="163"/>
      <c r="E17" s="176"/>
      <c r="F17" s="163"/>
      <c r="G17" s="177" t="s">
        <v>2</v>
      </c>
      <c r="H17" s="178"/>
      <c r="I17" s="177" t="s">
        <v>2</v>
      </c>
      <c r="J17" s="178"/>
      <c r="K17" s="177" t="s">
        <v>2</v>
      </c>
      <c r="L17" s="178"/>
      <c r="M17" s="177" t="s">
        <v>2</v>
      </c>
      <c r="N17" s="171"/>
      <c r="O17" s="171"/>
      <c r="P17" s="171"/>
      <c r="Q17" s="171"/>
      <c r="R17" s="179"/>
      <c r="S17" s="172" t="s">
        <v>171</v>
      </c>
      <c r="T17" s="179"/>
      <c r="U17" s="179"/>
    </row>
    <row r="18" spans="1:21" s="180" customFormat="1" ht="12.95" customHeight="1" x14ac:dyDescent="0.2">
      <c r="A18" s="175"/>
      <c r="B18" s="162"/>
      <c r="C18" s="162"/>
      <c r="D18" s="163"/>
      <c r="E18" s="176"/>
      <c r="F18" s="163"/>
      <c r="G18" s="181"/>
      <c r="H18" s="171"/>
      <c r="I18" s="181"/>
      <c r="J18" s="171"/>
      <c r="K18" s="181"/>
      <c r="L18" s="171"/>
      <c r="M18" s="181"/>
      <c r="N18" s="171"/>
      <c r="O18" s="171"/>
      <c r="P18" s="171"/>
      <c r="Q18" s="171"/>
      <c r="R18" s="179"/>
      <c r="S18" s="172"/>
      <c r="T18" s="179"/>
      <c r="U18" s="179"/>
    </row>
    <row r="19" spans="1:21" s="180" customFormat="1" ht="12.95" customHeight="1" x14ac:dyDescent="0.2">
      <c r="A19" s="175" t="s">
        <v>174</v>
      </c>
      <c r="B19" s="162"/>
      <c r="C19" s="162"/>
      <c r="D19" s="163"/>
      <c r="E19" s="176"/>
      <c r="F19" s="163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9"/>
      <c r="S19" s="172" t="s">
        <v>172</v>
      </c>
      <c r="T19" s="179"/>
      <c r="U19" s="179"/>
    </row>
    <row r="20" spans="1:21" s="180" customFormat="1" ht="12.95" customHeight="1" x14ac:dyDescent="0.2">
      <c r="A20" s="182"/>
      <c r="B20" s="183" t="s">
        <v>175</v>
      </c>
      <c r="C20" s="162"/>
      <c r="D20" s="163"/>
      <c r="E20" s="176"/>
      <c r="F20" s="163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9"/>
      <c r="S20" s="172"/>
      <c r="T20" s="184" t="s">
        <v>173</v>
      </c>
      <c r="U20" s="179"/>
    </row>
    <row r="21" spans="1:21" s="180" customFormat="1" ht="12.95" customHeight="1" x14ac:dyDescent="0.2">
      <c r="A21" s="166"/>
      <c r="B21" s="185"/>
      <c r="C21" s="186" t="s">
        <v>152</v>
      </c>
      <c r="D21" s="167"/>
      <c r="E21" s="128"/>
      <c r="F21" s="167"/>
      <c r="G21" s="187"/>
      <c r="H21" s="188"/>
      <c r="I21" s="187"/>
      <c r="J21" s="188"/>
      <c r="K21" s="187" t="s">
        <v>2</v>
      </c>
      <c r="L21" s="188"/>
      <c r="M21" s="187" t="s">
        <v>2</v>
      </c>
      <c r="N21" s="188"/>
      <c r="O21" s="187"/>
      <c r="P21" s="171"/>
      <c r="Q21" s="171"/>
      <c r="R21" s="167"/>
      <c r="S21" s="186"/>
      <c r="T21" s="189"/>
      <c r="U21" s="186" t="s">
        <v>155</v>
      </c>
    </row>
    <row r="22" spans="1:21" s="180" customFormat="1" ht="12.95" customHeight="1" x14ac:dyDescent="0.2">
      <c r="A22" s="175"/>
      <c r="B22" s="162"/>
      <c r="C22" s="162"/>
      <c r="D22" s="163"/>
      <c r="E22" s="176"/>
      <c r="F22" s="163"/>
      <c r="G22" s="181"/>
      <c r="H22" s="171"/>
      <c r="I22" s="181"/>
      <c r="J22" s="171"/>
      <c r="K22" s="181"/>
      <c r="L22" s="171"/>
      <c r="M22" s="181"/>
      <c r="N22" s="171"/>
      <c r="O22" s="171"/>
      <c r="P22" s="171"/>
      <c r="Q22" s="171"/>
      <c r="R22" s="179"/>
      <c r="S22" s="172"/>
      <c r="T22" s="179"/>
      <c r="U22" s="179"/>
    </row>
    <row r="23" spans="1:21" s="180" customFormat="1" ht="12.95" customHeight="1" x14ac:dyDescent="0.2">
      <c r="A23" s="182"/>
      <c r="B23" s="183" t="s">
        <v>187</v>
      </c>
      <c r="C23" s="162"/>
      <c r="D23" s="163"/>
      <c r="E23" s="176"/>
      <c r="F23" s="163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9"/>
      <c r="S23" s="172"/>
      <c r="T23" s="184" t="s">
        <v>189</v>
      </c>
      <c r="U23" s="179"/>
    </row>
    <row r="24" spans="1:21" x14ac:dyDescent="0.2">
      <c r="A24" s="166"/>
      <c r="B24" s="185"/>
      <c r="C24" s="186" t="s">
        <v>188</v>
      </c>
      <c r="D24" s="167"/>
      <c r="E24" s="128"/>
      <c r="F24" s="167"/>
      <c r="G24" s="190"/>
      <c r="H24" s="191"/>
      <c r="I24" s="190"/>
      <c r="J24" s="191"/>
      <c r="K24" s="190"/>
      <c r="L24" s="191"/>
      <c r="M24" s="190" t="s">
        <v>2</v>
      </c>
      <c r="N24" s="191"/>
      <c r="O24" s="190" t="s">
        <v>2</v>
      </c>
      <c r="P24" s="171"/>
      <c r="Q24" s="192">
        <f>SUM(F24:O24)</f>
        <v>0</v>
      </c>
      <c r="R24" s="167"/>
      <c r="S24" s="186"/>
      <c r="T24" s="189"/>
      <c r="U24" s="186" t="s">
        <v>190</v>
      </c>
    </row>
    <row r="25" spans="1:21" x14ac:dyDescent="0.2">
      <c r="D25" s="168"/>
      <c r="E25" s="128"/>
      <c r="F25" s="168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S25" s="193"/>
      <c r="U25" s="166"/>
    </row>
    <row r="26" spans="1:21" x14ac:dyDescent="0.2">
      <c r="A26" s="170" t="s">
        <v>193</v>
      </c>
      <c r="D26" s="168"/>
      <c r="E26" s="128"/>
      <c r="F26" s="168"/>
      <c r="G26" s="171">
        <f>SUM(G15:G24)</f>
        <v>0</v>
      </c>
      <c r="H26" s="171"/>
      <c r="I26" s="171">
        <f>SUM(I15:I24)</f>
        <v>0</v>
      </c>
      <c r="J26" s="171"/>
      <c r="K26" s="178" t="s">
        <v>2</v>
      </c>
      <c r="L26" s="171"/>
      <c r="M26" s="171">
        <f>SUM(M15:M24)</f>
        <v>0</v>
      </c>
      <c r="N26" s="171"/>
      <c r="O26" s="171">
        <f>SUM(O15:O24)</f>
        <v>0</v>
      </c>
      <c r="P26" s="171"/>
      <c r="Q26" s="171">
        <f>SUM(Q15:Q24)</f>
        <v>0</v>
      </c>
      <c r="S26" s="172" t="s">
        <v>194</v>
      </c>
    </row>
    <row r="27" spans="1:21" x14ac:dyDescent="0.2">
      <c r="A27" s="173"/>
      <c r="D27" s="168"/>
      <c r="E27" s="128"/>
      <c r="F27" s="168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S27" s="174"/>
    </row>
    <row r="28" spans="1:21" s="180" customFormat="1" ht="12.95" customHeight="1" x14ac:dyDescent="0.2">
      <c r="A28" s="175" t="s">
        <v>170</v>
      </c>
      <c r="B28" s="162"/>
      <c r="C28" s="162"/>
      <c r="D28" s="163"/>
      <c r="E28" s="176"/>
      <c r="F28" s="163"/>
      <c r="G28" s="177" t="s">
        <v>2</v>
      </c>
      <c r="H28" s="178"/>
      <c r="I28" s="177" t="s">
        <v>2</v>
      </c>
      <c r="J28" s="178"/>
      <c r="K28" s="177" t="s">
        <v>2</v>
      </c>
      <c r="L28" s="178"/>
      <c r="M28" s="177" t="s">
        <v>2</v>
      </c>
      <c r="N28" s="171"/>
      <c r="O28" s="171">
        <f>INCOME!G26</f>
        <v>0</v>
      </c>
      <c r="P28" s="171"/>
      <c r="Q28" s="171">
        <f>SUM(G28:O28)</f>
        <v>0</v>
      </c>
      <c r="R28" s="179"/>
      <c r="S28" s="172" t="s">
        <v>171</v>
      </c>
      <c r="T28" s="179"/>
      <c r="U28" s="179"/>
    </row>
    <row r="29" spans="1:21" s="180" customFormat="1" ht="12.95" customHeight="1" x14ac:dyDescent="0.2">
      <c r="A29" s="175"/>
      <c r="B29" s="162"/>
      <c r="C29" s="162"/>
      <c r="D29" s="163"/>
      <c r="E29" s="176"/>
      <c r="F29" s="163"/>
      <c r="G29" s="181"/>
      <c r="H29" s="171"/>
      <c r="I29" s="181"/>
      <c r="J29" s="171"/>
      <c r="K29" s="181"/>
      <c r="L29" s="171"/>
      <c r="M29" s="181"/>
      <c r="N29" s="171"/>
      <c r="O29" s="171"/>
      <c r="P29" s="171"/>
      <c r="Q29" s="171"/>
      <c r="R29" s="179"/>
      <c r="S29" s="172"/>
      <c r="T29" s="179"/>
      <c r="U29" s="179"/>
    </row>
    <row r="30" spans="1:21" s="180" customFormat="1" ht="12.95" customHeight="1" x14ac:dyDescent="0.2">
      <c r="A30" s="175" t="s">
        <v>174</v>
      </c>
      <c r="B30" s="162"/>
      <c r="C30" s="162"/>
      <c r="D30" s="163"/>
      <c r="E30" s="176"/>
      <c r="F30" s="163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9"/>
      <c r="S30" s="172" t="s">
        <v>172</v>
      </c>
      <c r="T30" s="179"/>
      <c r="U30" s="179"/>
    </row>
    <row r="31" spans="1:21" s="180" customFormat="1" ht="12.95" customHeight="1" x14ac:dyDescent="0.2">
      <c r="A31" s="182"/>
      <c r="B31" s="183" t="s">
        <v>175</v>
      </c>
      <c r="C31" s="162"/>
      <c r="D31" s="163"/>
      <c r="E31" s="176"/>
      <c r="F31" s="163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9"/>
      <c r="S31" s="172"/>
      <c r="T31" s="184" t="s">
        <v>173</v>
      </c>
      <c r="U31" s="179"/>
    </row>
    <row r="32" spans="1:21" s="180" customFormat="1" ht="12.95" customHeight="1" x14ac:dyDescent="0.2">
      <c r="A32" s="166"/>
      <c r="B32" s="185"/>
      <c r="C32" s="186" t="s">
        <v>152</v>
      </c>
      <c r="D32" s="167"/>
      <c r="E32" s="128"/>
      <c r="F32" s="167"/>
      <c r="G32" s="190" t="s">
        <v>2</v>
      </c>
      <c r="H32" s="188"/>
      <c r="I32" s="190" t="s">
        <v>2</v>
      </c>
      <c r="J32" s="188"/>
      <c r="K32" s="190" t="s">
        <v>2</v>
      </c>
      <c r="L32" s="188"/>
      <c r="M32" s="190" t="s">
        <v>2</v>
      </c>
      <c r="N32" s="188"/>
      <c r="O32" s="190">
        <f>INCOME!G41</f>
        <v>0</v>
      </c>
      <c r="P32" s="171"/>
      <c r="Q32" s="192">
        <f>SUM(F32:O32)</f>
        <v>0</v>
      </c>
      <c r="R32" s="167"/>
      <c r="S32" s="186"/>
      <c r="T32" s="189"/>
      <c r="U32" s="186" t="s">
        <v>155</v>
      </c>
    </row>
    <row r="33" spans="1:21" x14ac:dyDescent="0.2">
      <c r="D33" s="168"/>
      <c r="E33" s="128"/>
      <c r="F33" s="168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S33" s="193"/>
      <c r="U33" s="166"/>
    </row>
    <row r="34" spans="1:21" ht="12.75" thickBot="1" x14ac:dyDescent="0.25">
      <c r="A34" s="170" t="s">
        <v>210</v>
      </c>
      <c r="D34" s="168"/>
      <c r="E34" s="128"/>
      <c r="F34" s="168"/>
      <c r="G34" s="194"/>
      <c r="H34" s="171"/>
      <c r="I34" s="194"/>
      <c r="J34" s="171"/>
      <c r="K34" s="236" t="s">
        <v>2</v>
      </c>
      <c r="L34" s="171"/>
      <c r="M34" s="194">
        <f>SUM(M26:M32)</f>
        <v>0</v>
      </c>
      <c r="N34" s="171"/>
      <c r="O34" s="194">
        <f>SUM(O26:O32)</f>
        <v>0</v>
      </c>
      <c r="P34" s="171"/>
      <c r="Q34" s="194">
        <f>SUM(Q26:Q32)</f>
        <v>0</v>
      </c>
      <c r="S34" s="172" t="s">
        <v>211</v>
      </c>
    </row>
    <row r="35" spans="1:21" ht="12.75" thickTop="1" x14ac:dyDescent="0.2">
      <c r="A35" s="173"/>
      <c r="D35" s="168"/>
      <c r="E35" s="128"/>
      <c r="F35" s="168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  <c r="S35" s="174"/>
    </row>
    <row r="36" spans="1:21" s="90" customFormat="1" x14ac:dyDescent="0.2">
      <c r="A36" s="195"/>
      <c r="B36" s="75"/>
      <c r="C36" s="76"/>
      <c r="D36" s="75"/>
      <c r="E36" s="75"/>
      <c r="F36" s="75"/>
      <c r="G36" s="91"/>
      <c r="H36" s="133"/>
      <c r="I36" s="91"/>
      <c r="K36" s="92"/>
      <c r="L36" s="92"/>
      <c r="M36" s="92"/>
    </row>
    <row r="37" spans="1:21" x14ac:dyDescent="0.2">
      <c r="A37" s="132" t="s">
        <v>53</v>
      </c>
      <c r="D37" s="168"/>
      <c r="E37" s="196"/>
      <c r="F37" s="168"/>
      <c r="M37" s="197"/>
      <c r="P37" s="1"/>
      <c r="Q37" s="198" t="s">
        <v>55</v>
      </c>
      <c r="U37" s="199"/>
    </row>
    <row r="38" spans="1:21" x14ac:dyDescent="0.2">
      <c r="A38" s="132" t="s">
        <v>54</v>
      </c>
      <c r="D38" s="168"/>
      <c r="E38" s="196"/>
      <c r="F38" s="168"/>
      <c r="M38" s="197"/>
      <c r="P38" s="1"/>
      <c r="Q38" s="200" t="s">
        <v>56</v>
      </c>
      <c r="U38" s="199"/>
    </row>
    <row r="43" spans="1:21" x14ac:dyDescent="0.2">
      <c r="Q43" s="201">
        <f>Q34-NERACA!G52</f>
        <v>0</v>
      </c>
    </row>
  </sheetData>
  <phoneticPr fontId="0" type="noConversion"/>
  <pageMargins left="0.51181102362204722" right="0.23622047244094491" top="0.86614173228346458" bottom="0.74803149606299213" header="0.51181102362204722" footer="0.51181102362204722"/>
  <pageSetup paperSize="9" scale="90" firstPageNumber="3" orientation="landscape" useFirstPageNumber="1" r:id="rId1"/>
  <headerFooter alignWithMargins="0">
    <oddFooter>&amp;C&amp;10- &amp;P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6"/>
  <sheetViews>
    <sheetView workbookViewId="0">
      <selection activeCell="K12" sqref="K12"/>
    </sheetView>
  </sheetViews>
  <sheetFormatPr defaultRowHeight="12" x14ac:dyDescent="0.2"/>
  <sheetData>
    <row r="3" spans="2:9" x14ac:dyDescent="0.2">
      <c r="B3" s="243" t="s">
        <v>223</v>
      </c>
      <c r="C3" s="244" t="s">
        <v>224</v>
      </c>
      <c r="D3" s="244" t="s">
        <v>231</v>
      </c>
      <c r="E3" s="247" t="s">
        <v>234</v>
      </c>
      <c r="F3" s="247" t="s">
        <v>235</v>
      </c>
      <c r="G3" s="247" t="s">
        <v>236</v>
      </c>
      <c r="H3" s="247" t="s">
        <v>237</v>
      </c>
      <c r="I3" s="247" t="s">
        <v>238</v>
      </c>
    </row>
    <row r="4" spans="2:9" x14ac:dyDescent="0.2">
      <c r="B4" s="243" t="s">
        <v>225</v>
      </c>
      <c r="C4" s="245" t="s">
        <v>59</v>
      </c>
      <c r="D4" s="244" t="s">
        <v>232</v>
      </c>
      <c r="E4" s="244">
        <v>1000</v>
      </c>
      <c r="F4" s="244">
        <v>1000</v>
      </c>
      <c r="G4" s="244">
        <v>1000</v>
      </c>
      <c r="H4" s="244">
        <v>1000</v>
      </c>
      <c r="I4" s="244">
        <v>1000</v>
      </c>
    </row>
    <row r="5" spans="2:9" x14ac:dyDescent="0.2">
      <c r="B5" s="243" t="s">
        <v>225</v>
      </c>
      <c r="C5" s="244" t="s">
        <v>59</v>
      </c>
      <c r="D5" s="244" t="s">
        <v>233</v>
      </c>
      <c r="E5" s="244">
        <v>1000</v>
      </c>
      <c r="F5" s="244">
        <v>1000</v>
      </c>
      <c r="G5" s="244">
        <v>1000</v>
      </c>
      <c r="H5" s="244">
        <v>1000</v>
      </c>
      <c r="I5" s="244">
        <v>1000</v>
      </c>
    </row>
    <row r="6" spans="2:9" x14ac:dyDescent="0.2">
      <c r="B6" s="243" t="s">
        <v>229</v>
      </c>
      <c r="C6" s="244" t="s">
        <v>44</v>
      </c>
      <c r="D6" s="246" t="s">
        <v>232</v>
      </c>
      <c r="E6" s="244">
        <v>2000</v>
      </c>
      <c r="F6" s="244">
        <v>2000</v>
      </c>
      <c r="G6" s="244">
        <v>2000</v>
      </c>
      <c r="H6" s="244">
        <v>2000</v>
      </c>
      <c r="I6" s="244">
        <v>2000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"/>
  <dimension ref="A1:O47"/>
  <sheetViews>
    <sheetView showGridLines="0" zoomScale="145" zoomScaleNormal="145" zoomScaleSheetLayoutView="100" workbookViewId="0">
      <selection activeCell="B9" sqref="B9"/>
    </sheetView>
  </sheetViews>
  <sheetFormatPr defaultColWidth="9.7109375" defaultRowHeight="12" x14ac:dyDescent="0.2"/>
  <cols>
    <col min="1" max="3" width="1.7109375" style="204" customWidth="1"/>
    <col min="4" max="4" width="35.42578125" style="204" customWidth="1"/>
    <col min="5" max="5" width="1.28515625" style="204" customWidth="1"/>
    <col min="6" max="6" width="12.7109375" style="204" customWidth="1"/>
    <col min="7" max="7" width="1.28515625" style="204" customWidth="1"/>
    <col min="8" max="8" width="12.7109375" style="204" customWidth="1"/>
    <col min="9" max="9" width="1.7109375" style="204" customWidth="1"/>
    <col min="10" max="12" width="1.7109375" style="209" customWidth="1"/>
    <col min="13" max="13" width="35.42578125" style="209" customWidth="1"/>
    <col min="14" max="14" width="9.7109375" style="204"/>
    <col min="15" max="15" width="12" style="204" bestFit="1" customWidth="1"/>
    <col min="16" max="16384" width="9.7109375" style="204"/>
  </cols>
  <sheetData>
    <row r="1" spans="1:15" x14ac:dyDescent="0.2">
      <c r="A1" s="136" t="s">
        <v>70</v>
      </c>
      <c r="B1" s="202"/>
      <c r="C1" s="202"/>
      <c r="D1" s="202"/>
      <c r="E1" s="202"/>
      <c r="F1" s="202"/>
      <c r="G1" s="202"/>
      <c r="H1" s="202"/>
      <c r="I1" s="202"/>
      <c r="J1" s="203"/>
      <c r="K1" s="203"/>
      <c r="L1" s="203"/>
      <c r="M1" s="139" t="s">
        <v>70</v>
      </c>
    </row>
    <row r="2" spans="1:15" x14ac:dyDescent="0.2">
      <c r="A2" s="205" t="s">
        <v>52</v>
      </c>
      <c r="B2" s="202"/>
      <c r="C2" s="202"/>
      <c r="D2" s="202"/>
      <c r="E2" s="202"/>
      <c r="F2" s="202"/>
      <c r="G2" s="202"/>
      <c r="H2" s="202"/>
      <c r="I2" s="202"/>
      <c r="J2" s="203"/>
      <c r="K2" s="203"/>
      <c r="L2" s="203"/>
      <c r="M2" s="10" t="s">
        <v>127</v>
      </c>
    </row>
    <row r="3" spans="1:15" x14ac:dyDescent="0.2">
      <c r="A3" s="95" t="s">
        <v>206</v>
      </c>
      <c r="B3" s="206"/>
      <c r="C3" s="206"/>
      <c r="D3" s="206"/>
      <c r="E3" s="206"/>
      <c r="F3" s="206"/>
      <c r="G3" s="206"/>
      <c r="H3" s="206"/>
      <c r="I3" s="206"/>
      <c r="J3" s="207"/>
      <c r="K3" s="207"/>
      <c r="L3" s="207"/>
      <c r="M3" s="101" t="s">
        <v>207</v>
      </c>
    </row>
    <row r="4" spans="1:15" x14ac:dyDescent="0.2">
      <c r="A4" s="208"/>
    </row>
    <row r="5" spans="1:15" x14ac:dyDescent="0.2">
      <c r="C5" s="210"/>
      <c r="D5" s="210"/>
      <c r="E5" s="210"/>
      <c r="F5" s="228">
        <v>2019</v>
      </c>
      <c r="G5" s="103"/>
      <c r="H5" s="228">
        <v>2018</v>
      </c>
    </row>
    <row r="6" spans="1:15" x14ac:dyDescent="0.2">
      <c r="C6" s="210"/>
      <c r="D6" s="210"/>
      <c r="E6" s="210"/>
      <c r="F6" s="211" t="s">
        <v>43</v>
      </c>
      <c r="G6" s="210"/>
      <c r="H6" s="211" t="s">
        <v>43</v>
      </c>
    </row>
    <row r="7" spans="1:15" x14ac:dyDescent="0.2">
      <c r="C7" s="210"/>
      <c r="D7" s="210"/>
      <c r="E7" s="210"/>
      <c r="F7" s="211"/>
      <c r="G7" s="210"/>
      <c r="H7" s="211"/>
    </row>
    <row r="8" spans="1:15" x14ac:dyDescent="0.2">
      <c r="A8" s="212" t="s">
        <v>12</v>
      </c>
      <c r="B8" s="2"/>
      <c r="C8" s="2"/>
      <c r="D8" s="2"/>
      <c r="E8" s="3"/>
      <c r="F8" s="213"/>
      <c r="G8" s="115"/>
      <c r="H8" s="213"/>
      <c r="J8" s="214" t="s">
        <v>48</v>
      </c>
      <c r="K8" s="5"/>
      <c r="L8" s="5"/>
      <c r="M8" s="2"/>
    </row>
    <row r="9" spans="1:15" x14ac:dyDescent="0.2">
      <c r="A9" s="2" t="s">
        <v>69</v>
      </c>
      <c r="B9" s="2"/>
      <c r="C9" s="2"/>
      <c r="D9" s="2"/>
      <c r="E9" s="3"/>
      <c r="F9" s="230"/>
      <c r="G9" s="115"/>
      <c r="H9" s="230"/>
      <c r="J9" s="5" t="s">
        <v>49</v>
      </c>
      <c r="K9" s="5"/>
      <c r="L9" s="5"/>
      <c r="M9" s="2"/>
    </row>
    <row r="10" spans="1:15" x14ac:dyDescent="0.2">
      <c r="A10" s="2" t="s">
        <v>27</v>
      </c>
      <c r="B10" s="2"/>
      <c r="C10" s="2"/>
      <c r="D10" s="2"/>
      <c r="E10" s="3"/>
      <c r="F10" s="231"/>
      <c r="G10" s="115"/>
      <c r="H10" s="231"/>
      <c r="J10" s="215" t="s">
        <v>23</v>
      </c>
      <c r="K10" s="215"/>
      <c r="L10" s="215"/>
      <c r="M10" s="2"/>
    </row>
    <row r="11" spans="1:15" x14ac:dyDescent="0.2">
      <c r="B11" s="2"/>
      <c r="C11" s="2"/>
      <c r="D11" s="2"/>
      <c r="E11" s="3"/>
      <c r="F11" s="216"/>
      <c r="G11" s="115"/>
      <c r="H11" s="216"/>
      <c r="J11" s="215"/>
      <c r="K11" s="215"/>
      <c r="L11" s="215"/>
      <c r="M11" s="2"/>
    </row>
    <row r="12" spans="1:15" s="4" customFormat="1" x14ac:dyDescent="0.2">
      <c r="A12" s="2" t="s">
        <v>204</v>
      </c>
      <c r="B12" s="217"/>
      <c r="C12" s="2"/>
      <c r="D12" s="2"/>
      <c r="E12" s="3"/>
      <c r="F12" s="230"/>
      <c r="G12" s="115"/>
      <c r="H12" s="230"/>
      <c r="J12" s="215" t="s">
        <v>205</v>
      </c>
      <c r="K12" s="215"/>
      <c r="L12" s="215"/>
      <c r="M12" s="2"/>
      <c r="O12" s="204"/>
    </row>
    <row r="13" spans="1:15" x14ac:dyDescent="0.2">
      <c r="A13" s="2" t="s">
        <v>14</v>
      </c>
      <c r="B13" s="2"/>
      <c r="C13" s="2"/>
      <c r="D13" s="2"/>
      <c r="E13" s="3"/>
      <c r="F13" s="230"/>
      <c r="G13" s="115"/>
      <c r="H13" s="230"/>
      <c r="J13" s="5" t="s">
        <v>15</v>
      </c>
      <c r="K13" s="5"/>
      <c r="L13" s="5"/>
      <c r="M13" s="2"/>
    </row>
    <row r="14" spans="1:15" x14ac:dyDescent="0.2">
      <c r="A14" s="2" t="s">
        <v>28</v>
      </c>
      <c r="B14" s="2"/>
      <c r="C14" s="2"/>
      <c r="D14" s="2"/>
      <c r="E14" s="3"/>
      <c r="F14" s="232"/>
      <c r="G14" s="115"/>
      <c r="H14" s="232"/>
      <c r="J14" s="229" t="s">
        <v>88</v>
      </c>
      <c r="K14" s="5"/>
      <c r="L14" s="5"/>
      <c r="M14" s="2"/>
    </row>
    <row r="15" spans="1:15" x14ac:dyDescent="0.2">
      <c r="B15" s="2"/>
      <c r="C15" s="2"/>
      <c r="D15" s="2"/>
      <c r="E15" s="3"/>
      <c r="F15" s="218"/>
      <c r="G15" s="115"/>
      <c r="H15" s="218"/>
      <c r="J15" s="204"/>
      <c r="K15" s="5"/>
      <c r="L15" s="5"/>
      <c r="M15" s="2"/>
    </row>
    <row r="16" spans="1:15" x14ac:dyDescent="0.2">
      <c r="A16" s="238" t="s">
        <v>198</v>
      </c>
      <c r="B16" s="2"/>
      <c r="C16" s="2"/>
      <c r="D16" s="2"/>
      <c r="E16" s="3"/>
      <c r="F16" s="218"/>
      <c r="G16" s="115"/>
      <c r="H16" s="218"/>
      <c r="J16" s="204"/>
      <c r="K16" s="5"/>
      <c r="L16" s="5"/>
      <c r="M16" s="2"/>
    </row>
    <row r="17" spans="1:15" ht="12.95" customHeight="1" x14ac:dyDescent="0.2">
      <c r="B17" s="2" t="s">
        <v>197</v>
      </c>
      <c r="C17" s="2"/>
      <c r="D17" s="2"/>
      <c r="E17" s="3"/>
      <c r="F17" s="232">
        <f>SUM(F11:F14)</f>
        <v>0</v>
      </c>
      <c r="G17" s="115"/>
      <c r="H17" s="232">
        <f>SUM(H11:H14)</f>
        <v>0</v>
      </c>
      <c r="J17" s="237" t="s">
        <v>199</v>
      </c>
      <c r="K17" s="5"/>
      <c r="L17" s="5"/>
      <c r="M17" s="2"/>
      <c r="O17" s="233"/>
    </row>
    <row r="18" spans="1:15" x14ac:dyDescent="0.2">
      <c r="B18" s="2"/>
      <c r="C18" s="2"/>
      <c r="D18" s="2"/>
      <c r="E18" s="3"/>
      <c r="F18" s="213"/>
      <c r="G18" s="115"/>
      <c r="H18" s="213"/>
      <c r="J18" s="5"/>
      <c r="K18" s="5"/>
      <c r="L18" s="5"/>
      <c r="M18" s="2"/>
      <c r="N18" s="2"/>
      <c r="O18" s="233"/>
    </row>
    <row r="19" spans="1:15" x14ac:dyDescent="0.2">
      <c r="A19" s="212" t="s">
        <v>13</v>
      </c>
      <c r="B19" s="2"/>
      <c r="C19" s="2"/>
      <c r="D19" s="2"/>
      <c r="E19" s="3"/>
      <c r="F19" s="213"/>
      <c r="G19" s="115"/>
      <c r="H19" s="213"/>
      <c r="J19" s="214" t="s">
        <v>50</v>
      </c>
      <c r="K19" s="5"/>
      <c r="L19" s="5"/>
      <c r="M19" s="2"/>
      <c r="N19" s="2"/>
      <c r="O19" s="233"/>
    </row>
    <row r="20" spans="1:15" x14ac:dyDescent="0.2">
      <c r="A20" s="219"/>
      <c r="B20" s="2"/>
      <c r="C20" s="2"/>
      <c r="D20" s="2"/>
      <c r="E20" s="3"/>
      <c r="F20" s="213"/>
      <c r="G20" s="115"/>
      <c r="H20" s="213"/>
      <c r="J20" s="5" t="s">
        <v>33</v>
      </c>
      <c r="K20" s="5"/>
      <c r="L20" s="5"/>
      <c r="M20" s="2"/>
      <c r="N20" s="2"/>
      <c r="O20" s="233"/>
    </row>
    <row r="21" spans="1:15" x14ac:dyDescent="0.2">
      <c r="A21" s="219" t="s">
        <v>82</v>
      </c>
      <c r="B21" s="2"/>
      <c r="C21" s="2"/>
      <c r="D21" s="2"/>
      <c r="E21" s="3"/>
      <c r="F21" s="213"/>
      <c r="G21" s="115"/>
      <c r="H21" s="213"/>
      <c r="J21" s="5"/>
      <c r="K21" s="5" t="s">
        <v>83</v>
      </c>
      <c r="L21" s="5"/>
      <c r="M21" s="2"/>
      <c r="N21" s="2"/>
      <c r="O21" s="233"/>
    </row>
    <row r="22" spans="1:15" x14ac:dyDescent="0.2">
      <c r="A22" s="2"/>
      <c r="B22" s="2" t="s">
        <v>107</v>
      </c>
      <c r="C22" s="220"/>
      <c r="D22" s="220"/>
      <c r="E22" s="221"/>
      <c r="F22" s="234"/>
      <c r="G22" s="222"/>
      <c r="H22" s="234"/>
      <c r="J22" s="5"/>
      <c r="K22" s="125" t="s">
        <v>84</v>
      </c>
      <c r="L22" s="215"/>
      <c r="M22" s="220"/>
      <c r="N22" s="2"/>
      <c r="O22" s="233"/>
    </row>
    <row r="23" spans="1:15" x14ac:dyDescent="0.2">
      <c r="A23" s="223" t="s">
        <v>39</v>
      </c>
      <c r="B23" s="2"/>
      <c r="C23" s="2"/>
      <c r="D23" s="2"/>
      <c r="E23" s="3"/>
      <c r="F23" s="232"/>
      <c r="G23" s="222"/>
      <c r="H23" s="232"/>
      <c r="J23" s="215" t="s">
        <v>32</v>
      </c>
      <c r="K23" s="5"/>
      <c r="L23" s="5"/>
      <c r="M23" s="2"/>
      <c r="N23" s="2"/>
      <c r="O23" s="235"/>
    </row>
    <row r="24" spans="1:15" x14ac:dyDescent="0.2">
      <c r="A24" s="223"/>
      <c r="B24" s="2"/>
      <c r="C24" s="2"/>
      <c r="D24" s="2"/>
      <c r="E24" s="3"/>
      <c r="F24" s="234"/>
      <c r="G24" s="115"/>
      <c r="H24" s="234"/>
      <c r="J24" s="215"/>
      <c r="K24" s="5"/>
      <c r="L24" s="5"/>
      <c r="M24" s="2"/>
      <c r="N24" s="2"/>
      <c r="O24" s="235"/>
    </row>
    <row r="25" spans="1:15" ht="12.95" customHeight="1" x14ac:dyDescent="0.2">
      <c r="A25" s="2" t="s">
        <v>110</v>
      </c>
      <c r="B25" s="2"/>
      <c r="C25" s="2"/>
      <c r="D25" s="2"/>
      <c r="E25" s="3"/>
      <c r="F25" s="232">
        <f>SUM(F22:F23)</f>
        <v>0</v>
      </c>
      <c r="G25" s="115"/>
      <c r="H25" s="232">
        <f>SUM(H22:H23)</f>
        <v>0</v>
      </c>
      <c r="J25" s="5" t="s">
        <v>111</v>
      </c>
      <c r="K25" s="5"/>
      <c r="L25" s="5"/>
      <c r="M25" s="2"/>
      <c r="O25" s="235"/>
    </row>
    <row r="26" spans="1:15" x14ac:dyDescent="0.2">
      <c r="B26" s="220"/>
      <c r="C26" s="220"/>
      <c r="D26" s="220"/>
      <c r="E26" s="221"/>
      <c r="F26" s="234"/>
      <c r="G26" s="115"/>
      <c r="H26" s="234"/>
      <c r="J26" s="5"/>
      <c r="K26" s="5"/>
      <c r="L26" s="5"/>
      <c r="M26" s="2"/>
      <c r="O26" s="235"/>
    </row>
    <row r="27" spans="1:15" x14ac:dyDescent="0.2">
      <c r="A27" s="212" t="s">
        <v>29</v>
      </c>
      <c r="B27" s="2"/>
      <c r="C27" s="2"/>
      <c r="D27" s="2"/>
      <c r="E27" s="3"/>
      <c r="F27" s="234"/>
      <c r="G27" s="115"/>
      <c r="H27" s="234"/>
      <c r="J27" s="214" t="s">
        <v>121</v>
      </c>
      <c r="K27" s="5"/>
      <c r="L27" s="5"/>
      <c r="M27" s="2"/>
      <c r="O27" s="235"/>
    </row>
    <row r="28" spans="1:15" x14ac:dyDescent="0.2">
      <c r="A28" s="4" t="s">
        <v>185</v>
      </c>
      <c r="B28" s="2"/>
      <c r="C28" s="2"/>
      <c r="D28" s="2"/>
      <c r="E28" s="3"/>
      <c r="F28" s="234"/>
      <c r="G28" s="115"/>
      <c r="H28" s="234"/>
      <c r="J28" s="5" t="s">
        <v>186</v>
      </c>
      <c r="K28" s="5"/>
      <c r="L28" s="5"/>
      <c r="M28" s="2"/>
      <c r="O28" s="235"/>
    </row>
    <row r="29" spans="1:15" s="4" customFormat="1" x14ac:dyDescent="0.2">
      <c r="B29" s="4" t="s">
        <v>86</v>
      </c>
      <c r="C29" s="2"/>
      <c r="D29" s="2"/>
      <c r="E29" s="3"/>
      <c r="F29" s="232"/>
      <c r="G29" s="115"/>
      <c r="H29" s="232"/>
      <c r="I29" s="204"/>
      <c r="K29" s="5" t="s">
        <v>85</v>
      </c>
      <c r="L29" s="5"/>
      <c r="M29" s="2"/>
      <c r="O29" s="235"/>
    </row>
    <row r="30" spans="1:15" s="4" customFormat="1" x14ac:dyDescent="0.2">
      <c r="D30" s="2"/>
      <c r="E30" s="3"/>
      <c r="F30" s="234"/>
      <c r="G30" s="115"/>
      <c r="H30" s="234"/>
      <c r="I30" s="204"/>
      <c r="J30" s="5"/>
      <c r="K30" s="5"/>
      <c r="L30" s="5"/>
      <c r="M30" s="220"/>
      <c r="O30" s="235"/>
    </row>
    <row r="31" spans="1:15" s="4" customFormat="1" x14ac:dyDescent="0.2">
      <c r="D31" s="2"/>
      <c r="E31" s="3"/>
      <c r="F31" s="234"/>
      <c r="H31" s="234"/>
      <c r="I31" s="204"/>
      <c r="J31" s="214" t="s">
        <v>216</v>
      </c>
      <c r="K31" s="5"/>
      <c r="L31" s="5"/>
      <c r="M31" s="220"/>
      <c r="O31" s="235"/>
    </row>
    <row r="32" spans="1:15" s="4" customFormat="1" ht="12.95" customHeight="1" x14ac:dyDescent="0.2">
      <c r="A32" s="205" t="s">
        <v>214</v>
      </c>
      <c r="B32" s="212"/>
      <c r="C32" s="2"/>
      <c r="D32" s="2"/>
      <c r="E32" s="3"/>
      <c r="F32" s="234">
        <f>F17+F25+F29</f>
        <v>0</v>
      </c>
      <c r="G32" s="115"/>
      <c r="H32" s="234">
        <f>H17+H25+H29</f>
        <v>0</v>
      </c>
      <c r="K32" s="214" t="s">
        <v>215</v>
      </c>
      <c r="L32" s="5"/>
      <c r="M32" s="2"/>
      <c r="N32" s="2"/>
      <c r="O32" s="235"/>
    </row>
    <row r="33" spans="1:15" s="4" customFormat="1" x14ac:dyDescent="0.2">
      <c r="A33" s="217"/>
      <c r="B33" s="2"/>
      <c r="C33" s="2"/>
      <c r="D33" s="2"/>
      <c r="E33" s="3"/>
      <c r="F33" s="234"/>
      <c r="G33" s="115"/>
      <c r="H33" s="234"/>
      <c r="J33" s="5"/>
      <c r="K33" s="5"/>
      <c r="L33" s="5"/>
      <c r="M33" s="2"/>
      <c r="N33" s="2"/>
      <c r="O33" s="235"/>
    </row>
    <row r="34" spans="1:15" s="4" customFormat="1" x14ac:dyDescent="0.2">
      <c r="A34" s="217"/>
      <c r="B34" s="2"/>
      <c r="C34" s="2"/>
      <c r="D34" s="2"/>
      <c r="E34" s="3"/>
      <c r="F34" s="234"/>
      <c r="G34" s="115"/>
      <c r="H34" s="234"/>
      <c r="J34" s="214" t="s">
        <v>66</v>
      </c>
      <c r="K34" s="5"/>
      <c r="L34" s="5"/>
      <c r="M34" s="2"/>
      <c r="N34" s="2"/>
      <c r="O34" s="235"/>
    </row>
    <row r="35" spans="1:15" x14ac:dyDescent="0.2">
      <c r="A35" s="205" t="s">
        <v>64</v>
      </c>
      <c r="B35" s="2"/>
      <c r="C35" s="2"/>
      <c r="D35" s="2"/>
      <c r="E35" s="3"/>
      <c r="F35" s="232">
        <f>+H38</f>
        <v>0</v>
      </c>
      <c r="G35" s="115"/>
      <c r="H35" s="232"/>
      <c r="J35" s="204"/>
      <c r="K35" s="214" t="s">
        <v>120</v>
      </c>
      <c r="L35" s="5"/>
      <c r="M35" s="2"/>
      <c r="N35" s="2"/>
      <c r="O35" s="235"/>
    </row>
    <row r="36" spans="1:15" x14ac:dyDescent="0.2">
      <c r="A36" s="223"/>
      <c r="B36" s="223"/>
      <c r="C36" s="2"/>
      <c r="D36" s="2"/>
      <c r="E36" s="3"/>
      <c r="F36" s="213"/>
      <c r="G36" s="115"/>
      <c r="H36" s="213"/>
      <c r="J36" s="5"/>
      <c r="K36" s="5"/>
      <c r="L36" s="5"/>
      <c r="M36" s="103"/>
      <c r="N36" s="2"/>
      <c r="O36" s="235"/>
    </row>
    <row r="37" spans="1:15" x14ac:dyDescent="0.2">
      <c r="A37" s="223"/>
      <c r="B37" s="223"/>
      <c r="C37" s="2"/>
      <c r="D37" s="2"/>
      <c r="E37" s="3"/>
      <c r="F37" s="213"/>
      <c r="G37" s="115"/>
      <c r="H37" s="213"/>
      <c r="J37" s="214" t="s">
        <v>66</v>
      </c>
      <c r="K37" s="5"/>
      <c r="L37" s="5"/>
      <c r="M37" s="103"/>
      <c r="N37" s="2"/>
      <c r="O37" s="235"/>
    </row>
    <row r="38" spans="1:15" ht="12.95" customHeight="1" thickBot="1" x14ac:dyDescent="0.25">
      <c r="A38" s="205" t="s">
        <v>65</v>
      </c>
      <c r="B38" s="223"/>
      <c r="C38" s="2"/>
      <c r="D38" s="2"/>
      <c r="E38" s="3"/>
      <c r="F38" s="224">
        <f>SUM(F32:F35)</f>
        <v>0</v>
      </c>
      <c r="G38" s="115"/>
      <c r="H38" s="224">
        <f>SUM(H32:H35)</f>
        <v>0</v>
      </c>
      <c r="J38" s="204"/>
      <c r="K38" s="214" t="s">
        <v>200</v>
      </c>
      <c r="L38" s="5"/>
      <c r="M38" s="103"/>
      <c r="O38" s="235"/>
    </row>
    <row r="39" spans="1:15" ht="12.75" thickTop="1" x14ac:dyDescent="0.2">
      <c r="A39" s="217"/>
      <c r="B39" s="223"/>
      <c r="C39" s="2"/>
      <c r="D39" s="2"/>
      <c r="E39" s="3"/>
      <c r="F39" s="213"/>
      <c r="G39" s="115"/>
      <c r="H39" s="213"/>
      <c r="J39" s="5"/>
      <c r="K39" s="5"/>
      <c r="L39" s="5"/>
      <c r="M39" s="103"/>
      <c r="O39" s="235"/>
    </row>
    <row r="40" spans="1:15" s="4" customFormat="1" x14ac:dyDescent="0.2">
      <c r="A40" s="2"/>
      <c r="B40" s="2"/>
      <c r="C40" s="2"/>
      <c r="D40" s="2"/>
      <c r="E40" s="3"/>
      <c r="F40" s="225"/>
      <c r="G40" s="115"/>
      <c r="H40" s="225"/>
      <c r="I40" s="225"/>
      <c r="J40" s="225"/>
      <c r="K40" s="225"/>
      <c r="L40" s="225"/>
      <c r="M40" s="2"/>
      <c r="N40" s="2"/>
    </row>
    <row r="41" spans="1:15" x14ac:dyDescent="0.2">
      <c r="A41" s="132" t="s">
        <v>53</v>
      </c>
      <c r="B41" s="226"/>
      <c r="C41" s="226"/>
      <c r="D41" s="226"/>
      <c r="E41" s="226"/>
      <c r="F41" s="209"/>
      <c r="G41" s="198"/>
      <c r="H41" s="209"/>
    </row>
    <row r="42" spans="1:15" x14ac:dyDescent="0.2">
      <c r="A42" s="132" t="s">
        <v>54</v>
      </c>
      <c r="B42" s="226"/>
      <c r="C42" s="226"/>
      <c r="D42" s="226"/>
      <c r="E42" s="226"/>
      <c r="F42" s="209"/>
      <c r="G42" s="200" t="s">
        <v>133</v>
      </c>
      <c r="H42" s="209"/>
    </row>
    <row r="43" spans="1:15" x14ac:dyDescent="0.2">
      <c r="C43" s="210"/>
      <c r="D43" s="210"/>
      <c r="E43" s="210"/>
      <c r="F43" s="227"/>
      <c r="G43" s="227"/>
      <c r="H43" s="227"/>
    </row>
    <row r="44" spans="1:15" x14ac:dyDescent="0.2">
      <c r="C44" s="210"/>
      <c r="D44" s="210"/>
      <c r="E44" s="210"/>
      <c r="F44" s="227"/>
      <c r="G44" s="227"/>
      <c r="H44" s="227"/>
    </row>
    <row r="45" spans="1:15" x14ac:dyDescent="0.2">
      <c r="C45" s="210"/>
      <c r="D45" s="210"/>
      <c r="E45" s="210"/>
      <c r="F45" s="210"/>
      <c r="G45" s="210"/>
      <c r="H45" s="210"/>
    </row>
    <row r="46" spans="1:15" x14ac:dyDescent="0.2">
      <c r="C46" s="210"/>
      <c r="D46" s="210"/>
      <c r="E46" s="210"/>
      <c r="F46" s="210"/>
      <c r="G46" s="210"/>
      <c r="H46" s="210"/>
    </row>
    <row r="47" spans="1:15" x14ac:dyDescent="0.2">
      <c r="C47" s="210"/>
      <c r="D47" s="210"/>
      <c r="E47" s="210"/>
      <c r="F47" s="210">
        <f>+F38-NERACA!G11</f>
        <v>0</v>
      </c>
      <c r="G47" s="210"/>
      <c r="H47" s="210"/>
    </row>
  </sheetData>
  <sortState ref="A15:N17">
    <sortCondition descending="1" ref="F15:F17"/>
  </sortState>
  <phoneticPr fontId="0" type="noConversion"/>
  <printOptions gridLinesSet="0"/>
  <pageMargins left="0.52" right="0.23622047244094491" top="0.78740157480314965" bottom="0.55118110236220474" header="0.39370078740157483" footer="0.31496062992125984"/>
  <pageSetup paperSize="9" scale="95" firstPageNumber="4" orientation="portrait" useFirstPageNumber="1" r:id="rId1"/>
  <headerFooter alignWithMargins="0">
    <oddHeader xml:space="preserve">&amp;C </oddHeader>
    <oddFooter>&amp;C&amp;10 -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NERACA</vt:lpstr>
      <vt:lpstr>data table neraca</vt:lpstr>
      <vt:lpstr>INCOME</vt:lpstr>
      <vt:lpstr>EQUITY</vt:lpstr>
      <vt:lpstr>data table equty</vt:lpstr>
      <vt:lpstr>ARUSKAS</vt:lpstr>
      <vt:lpstr>ARUSKAS!Print_Area</vt:lpstr>
      <vt:lpstr>EQUITY!Print_Area</vt:lpstr>
      <vt:lpstr>INCOME!Print_Area</vt:lpstr>
      <vt:lpstr>NERACA!Print_Area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DEV-KITE</cp:lastModifiedBy>
  <cp:lastPrinted>2019-06-12T15:09:59Z</cp:lastPrinted>
  <dcterms:created xsi:type="dcterms:W3CDTF">2000-11-01T10:08:52Z</dcterms:created>
  <dcterms:modified xsi:type="dcterms:W3CDTF">2019-08-01T11:30:32Z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